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_fouch\Desktop\"/>
    </mc:Choice>
  </mc:AlternateContent>
  <bookViews>
    <workbookView xWindow="0" yWindow="60" windowWidth="17415" windowHeight="9990" activeTab="2"/>
  </bookViews>
  <sheets>
    <sheet name="Example List" sheetId="1" r:id="rId1"/>
    <sheet name="Sheet1" sheetId="2" r:id="rId2"/>
    <sheet name="Sheet8" sheetId="9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4096</definedName>
    <definedName name="_AtRisk_SimSetting_ReportOptionReportsFileType" hidden="1">1</definedName>
    <definedName name="_AtRisk_SimSetting_ReportOptionSelectiveQR" hidden="1">FALSE</definedName>
    <definedName name="_AtRisk_SimSetting_ReportsList" hidden="1">4096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RiskCopula_Copula1" hidden="1">1</definedName>
    <definedName name="_RiskCopula_Copula2" hidden="1">1</definedName>
    <definedName name="CIQWBGuid" hidden="1">"dba25dd3-c6ac-4ca1-b1eb-138ab3526f6a"</definedName>
    <definedName name="Copula1">Sheet1!$H$2:$H$4</definedName>
    <definedName name="Copula2">Sheet8!$O$2:$Q$5</definedName>
    <definedName name="HL_AdvToolsExamples">'Example List'!$C$223:$C$234</definedName>
    <definedName name="HL_BasicBusiness">'Example List'!$C$22</definedName>
    <definedName name="HL_BusinessExamples">'Example List'!$C$21:C46</definedName>
    <definedName name="HL_CorrelationExamples">'Example List'!$C$236:$C$252</definedName>
    <definedName name="HL_CreditRisk">'Example List'!$C$49</definedName>
    <definedName name="HL_DiscountedCashFlow">'Example List'!$C$54</definedName>
    <definedName name="HL_FinanceExamples">'Example List'!$C$48:$C$100</definedName>
    <definedName name="HL_FittingExamples">'Example List'!$C$254:$C$256</definedName>
    <definedName name="HL_HotelBooking">'Example List'!$C$138</definedName>
    <definedName name="HL_MiningExamples">'Example List'!$C$102:$C$106</definedName>
    <definedName name="HL_MiscellaneousExamples">'Example List'!$C$335:$C$354</definedName>
    <definedName name="HL_OilAndGasExamples">'Example List'!$C$108:$C$127</definedName>
    <definedName name="HL_OperationsExamples">'Example List'!$C$129:$C$158</definedName>
    <definedName name="HL_OtherFieldExamples">'Example List'!$C$209:$C$221</definedName>
    <definedName name="HL_PortfolioAnalysis">'Example List'!$C$60</definedName>
    <definedName name="HL_ProcessCapability">'Example List'!$C$180</definedName>
    <definedName name="HL_ProjectExamples">'Example List'!$C$258:$C$273</definedName>
    <definedName name="HL_ProjectManagement">'Example List'!$C$160:$C$177</definedName>
    <definedName name="HL_QualityReliabilityExamples">'Example List'!$C$179:$C$195</definedName>
    <definedName name="HL_Reliability">'Example List'!$C$185</definedName>
    <definedName name="HL_RISKOptimizerExamples">'Example List'!$C$275:$C$313</definedName>
    <definedName name="HL_SixSigmaExamples">'Example List'!$C$315:$C$322</definedName>
    <definedName name="HL_StatisticsProbabilityExamples">'Example List'!$C$197:$C$207</definedName>
    <definedName name="HL_SupplyChainExamples">'Example List'!#REF!</definedName>
    <definedName name="HL_TimeSeriesExamples">'Example List'!$C$324:$C$333</definedName>
    <definedName name="Pal_Workbook_GUID" hidden="1">"TENGU1983Q8EL64SYC1UZY68"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manual"/>
</workbook>
</file>

<file path=xl/calcChain.xml><?xml version="1.0" encoding="utf-8"?>
<calcChain xmlns="http://schemas.openxmlformats.org/spreadsheetml/2006/main">
  <c r="B8" i="9" l="1"/>
  <c r="C1" i="2"/>
  <c r="G1" i="9"/>
  <c r="H1" i="9"/>
  <c r="I1" i="9"/>
  <c r="A1" i="2"/>
  <c r="B1" i="2"/>
  <c r="I4" i="9" l="1"/>
  <c r="H4" i="9"/>
  <c r="G4" i="9"/>
  <c r="G8" i="9" s="1"/>
  <c r="G11" i="9" s="1"/>
  <c r="K11" i="9"/>
  <c r="K14" i="9"/>
</calcChain>
</file>

<file path=xl/comments1.xml><?xml version="1.0" encoding="utf-8"?>
<comments xmlns="http://schemas.openxmlformats.org/spreadsheetml/2006/main">
  <authors>
    <author>Shannon Kelly</author>
  </authors>
  <commentList>
    <comment ref="A38" authorId="0" shapeId="0">
      <text>
        <r>
          <rPr>
            <sz val="9"/>
            <color indexed="81"/>
            <rFont val="Tahoma"/>
            <family val="2"/>
          </rPr>
          <t>Even if you don't own TopRank, you can open this file to see how TopRank can be used to determine "important" sources of uncertainty.</t>
        </r>
      </text>
    </comment>
    <comment ref="A177" authorId="0" shapeId="0">
      <text>
        <r>
          <rPr>
            <sz val="9"/>
            <color indexed="81"/>
            <rFont val="Tahoma"/>
            <family val="2"/>
          </rPr>
          <t xml:space="preserve">This example doesn't involve Microsoft Project, but it is included here because dates are important in Project models.
</t>
        </r>
      </text>
    </comment>
    <comment ref="A273" authorId="0" shapeId="0">
      <text>
        <r>
          <rPr>
            <sz val="9"/>
            <color indexed="81"/>
            <rFont val="Tahoma"/>
            <family val="2"/>
          </rPr>
          <t>This example doesn't involve Microsoft Project, but it is included here because dates are important in Project models.</t>
        </r>
      </text>
    </comment>
  </commentList>
</comments>
</file>

<file path=xl/sharedStrings.xml><?xml version="1.0" encoding="utf-8"?>
<sst xmlns="http://schemas.openxmlformats.org/spreadsheetml/2006/main" count="674" uniqueCount="451">
  <si>
    <t>Basic Business 0 - Model with No Uncertainty.xlsx</t>
  </si>
  <si>
    <t>Basic Business 1 - Basic @RISK Model.xlsx</t>
  </si>
  <si>
    <t>Basic Business 2 - Model with Correlated Inputs.xlsx</t>
  </si>
  <si>
    <t>Basic Business 3 - Model with Simtable.xlsx</t>
  </si>
  <si>
    <t>Basic Business 4 - Model with Goal Seek.xlsx</t>
  </si>
  <si>
    <t>Basic Business 5 - Model with Stress Analysis.xlsx</t>
  </si>
  <si>
    <t>Basic Business 6 - Model with Advanced Sensitivity Analysis.xlsx</t>
  </si>
  <si>
    <t>Basic Business 7 - Effects of Different Input Distributions.xlsx</t>
  </si>
  <si>
    <t>E-Commerce Service 0 - Basic Model with No Uncertainty.xlsx</t>
  </si>
  <si>
    <t>E-Commerce Service 1 - Basic @RISK Model.xlsx</t>
  </si>
  <si>
    <t>E-Commerce Service 2 - Basic Model with Extra Uncertainty.xlsx</t>
  </si>
  <si>
    <t>E-Commerce Service 3 - Model with Different Capacities.xlsx</t>
  </si>
  <si>
    <t>E-Commerce Service 4 - Model with Goal Seek.xlsx</t>
  </si>
  <si>
    <t>E-Commerce Service with RISKOptimizer.xlsx</t>
  </si>
  <si>
    <t>Credit Risk 1 - Basic @RISK Model.xlsx</t>
  </si>
  <si>
    <t>Credit Risk 2 - Model with Business Cycles.xlsx</t>
  </si>
  <si>
    <t>Credit Risk 3 - Model with Correlated Price and Volume.xlsx</t>
  </si>
  <si>
    <t>Discounted Cash Flow 0 - Model with No Uncertainty.xlsx</t>
  </si>
  <si>
    <t>Discounted Cash Flow 1 - Basic @RISK Model.xlsx</t>
  </si>
  <si>
    <t>Discounted Cash Flow 2 - Model with Changing Growth Rates.xlsx</t>
  </si>
  <si>
    <t>Discounted Cash Flow 3 - Model with Correlated Growth Rates.xlsx</t>
  </si>
  <si>
    <t>E-Commerce Service Examples: A sequence of examples based on the famous "newsvendor" model for illustrating @RISK's basic features</t>
  </si>
  <si>
    <t>Business</t>
  </si>
  <si>
    <t>Mining</t>
  </si>
  <si>
    <t>Oil and Gas</t>
  </si>
  <si>
    <t>Time-Series</t>
  </si>
  <si>
    <t>Distribution Fitting</t>
  </si>
  <si>
    <t>RISKOptimizer</t>
  </si>
  <si>
    <t>Credit Risk: A sequence of examples that a credit office could use to approve or disapprove a loan</t>
  </si>
  <si>
    <t>Discounted Cash Flow: A sequence of  discounted cash flow models for calculating the net present value (NPV) of an investment</t>
  </si>
  <si>
    <t>Portfolio Analysis 0 - Model with No Uncertainty.xlsx</t>
  </si>
  <si>
    <t>Portfolio Analysis 1 - Basic @RISK Model.xlsx</t>
  </si>
  <si>
    <t>Portfolio Analysis 2 - Model with Puts.xlsx</t>
  </si>
  <si>
    <t>Portfolio Analysis 3 - Sensitivity Analysis for Model with Puts.xlsx</t>
  </si>
  <si>
    <t>Portfolio Analysis 4 - Using Goal Seek on Model with Puts.xlsx</t>
  </si>
  <si>
    <t>Portfolio Analysis 5 - Model with Correlated Stock Prices.xlsx</t>
  </si>
  <si>
    <t>Portfolio Analysis with RISKOptimizer.xlsx</t>
  </si>
  <si>
    <t>Portfolio Analysis: A sequence of examples about portfolios of investments</t>
  </si>
  <si>
    <t>Insurance Claims 0 - Basic Model with No Uncertainty.xlsx</t>
  </si>
  <si>
    <t>Insurance Claims 1 - Basic @RISK Model.xlsx</t>
  </si>
  <si>
    <t>Insurance Claims 2 - Model with RiskCompound.xlsx</t>
  </si>
  <si>
    <t>Insurance Claims 3 - Model with Resampling.xlsx</t>
  </si>
  <si>
    <t>Insurance Claims: A sequence of examples for simulating categories of claims for an insurance company</t>
  </si>
  <si>
    <t>Cost Estimation.xlsx</t>
  </si>
  <si>
    <t>Contingent Contract Valuation.xlsx</t>
  </si>
  <si>
    <t>Financial Forecasting.xlsx</t>
  </si>
  <si>
    <t>Investment Model with Correlated Assets.xlsx</t>
  </si>
  <si>
    <t>Stock Price Forecasts.xlsx</t>
  </si>
  <si>
    <t>A basic portfolio model with correlated assets, including a comparison across different correlation values</t>
  </si>
  <si>
    <t>Business Examples</t>
  </si>
  <si>
    <t>Finance/Insurance Examples</t>
  </si>
  <si>
    <t>Oil and Gas Examples</t>
  </si>
  <si>
    <t>Oil Drilling Schedule 0 - Model with No Uncertainty.xlsx</t>
  </si>
  <si>
    <t>Oil Drilling Schedule 1 - Basic @RISK Model.xlsx</t>
  </si>
  <si>
    <t>Oil, Gas Forecast 0 - Model with No Uncertainty.xlsx</t>
  </si>
  <si>
    <t>Oil, Gas Forecast 1 - Basic @RISK Model.xlsx</t>
  </si>
  <si>
    <t>Oil, Gas Forecast 2 - Sensitivity Analysis.xlsx</t>
  </si>
  <si>
    <t>Volumetric Reserves 0 - Model with No Uncertainty.xlsx</t>
  </si>
  <si>
    <t>Volumetric Reserves 1 - Basic @RISK Model.xlsx</t>
  </si>
  <si>
    <t>Volumetric Reserves 2 - Sensitivity to Input Distributions.xlsx</t>
  </si>
  <si>
    <t>Volumetric Reserves 3 - Methane Model.xlsx</t>
  </si>
  <si>
    <t>Oil, Gas Forecast: A sequence of examples for forecasting revenues and expenses for an oil field over time</t>
  </si>
  <si>
    <t>Volumetric Reserves: A sequence of simple examples to determine the amount of oil or gas in a field</t>
  </si>
  <si>
    <t>Competitor Entry 1 - Basic @RISK Model.xlsx</t>
  </si>
  <si>
    <t>Competitor Entry 2 - Model with More Competitors.xlsx</t>
  </si>
  <si>
    <t>New Product 0 - Basic Model with No Uncertainty.xlsx</t>
  </si>
  <si>
    <t>New Product 1 - Basic Model with TopRank.xlsx</t>
  </si>
  <si>
    <t>New Product 2 - Basic @RISK Model.xlsx</t>
  </si>
  <si>
    <t>New Product 3 - Basic Model with Less Uncertainty.xlsx</t>
  </si>
  <si>
    <t>Competitor Entry: A sequence of examples of a company's sales of a new product when competitor entries into the market are possible</t>
  </si>
  <si>
    <t>New Product: A sequence of examples of the growth and decline of a new product</t>
  </si>
  <si>
    <t>Hotel Booking 0 - Basic Model with No Uncertainty.xlsx</t>
  </si>
  <si>
    <t>Hotel Booking 1 - Basic @RISK Model.xlsx</t>
  </si>
  <si>
    <t>Hotel Booking 2 - Model with Reservation Limits.xlsx</t>
  </si>
  <si>
    <t>Hotel Booking 3 - Model Correlated Demands.xlsx</t>
  </si>
  <si>
    <t>Hotel Booking with RISKOptimizer.xlsx</t>
  </si>
  <si>
    <t>Hotel Booking: A sequence of examples for taking reservations at a hotel</t>
  </si>
  <si>
    <t>Quality/Reliability Examples</t>
  </si>
  <si>
    <t>Quality/Reliability</t>
  </si>
  <si>
    <t>Process Capability 1 - Basic @RISK Model.xlsx</t>
  </si>
  <si>
    <t>Process Capability 2 - Model with Correlated Parts.xlsx</t>
  </si>
  <si>
    <t>Process Capability 3 - Six Sigma Functions.xlsx</t>
  </si>
  <si>
    <t>Reliability 1 - Basic @RISK Model.xlsx</t>
  </si>
  <si>
    <t>Reliability 2 - Model with Correlations.xlsx</t>
  </si>
  <si>
    <t>Reliability with RISKOptimizer.xlsx</t>
  </si>
  <si>
    <t>Electrical Circuit Analysis.xlsx</t>
  </si>
  <si>
    <t>Six Sigma DOE with Catapult.xlsx</t>
  </si>
  <si>
    <t>Six Sigma DOE with Weld.xlsx</t>
  </si>
  <si>
    <t>Vendor Selection.xlsx</t>
  </si>
  <si>
    <t>Other Quality, Reliability Examples</t>
  </si>
  <si>
    <t>A model for building a catapult that illustrates @RISK's six sigma functions in the context of DOE</t>
  </si>
  <si>
    <t>A model for welding a disk onto a ring that illustrates @RISK's six sigma functions in the context of DOE</t>
  </si>
  <si>
    <t>Finance/Insurance</t>
  </si>
  <si>
    <t>Infectious Disease 1 - Basic @RISK Model.xlsx</t>
  </si>
  <si>
    <t>Infectious Disease 2 - Model with Possible Cures.xlsx</t>
  </si>
  <si>
    <t>Infectious Disease: A sequence of examples for simulating the spread of an infectious disease</t>
  </si>
  <si>
    <t>Workforce Planning.xlsx</t>
  </si>
  <si>
    <t>Workforce Planning with RISKOptimizer.xlsx</t>
  </si>
  <si>
    <t>Workforce Planning</t>
  </si>
  <si>
    <t>Sports Examples</t>
  </si>
  <si>
    <t>Baseball World Series.xlsx</t>
  </si>
  <si>
    <t>Presidents Cup Golf.xlsx</t>
  </si>
  <si>
    <t>Time-Series Examples</t>
  </si>
  <si>
    <t>Petroleum Prices - Time Series Fit.xlsx</t>
  </si>
  <si>
    <t>Petroleum Prices - Time Series Batch Fit.xlsx</t>
  </si>
  <si>
    <t>Stock Prices - Time Series Batch Fit.xlsx</t>
  </si>
  <si>
    <t>Seasonal Sales - Time Series Fit.xlsx</t>
  </si>
  <si>
    <t>Fuel Cost Projection Simulation.xlsx</t>
  </si>
  <si>
    <t>Financial Portfolio Simulation.xlsx</t>
  </si>
  <si>
    <t>Inventory Ordering Simulation.xlsx</t>
  </si>
  <si>
    <t>Distribution Fitting Examples</t>
  </si>
  <si>
    <t>RISKOptimizer Examples</t>
  </si>
  <si>
    <t>Accepting House Offers.xlsx</t>
  </si>
  <si>
    <t>An optimization model for deciding which of sequential house offers to accept</t>
  </si>
  <si>
    <t>Airline Revenue Management.xlsx</t>
  </si>
  <si>
    <t>A model for finding optimal discount and full-fare limits on an airline flight</t>
  </si>
  <si>
    <t>Airline Revenue Management - Walkthrough Tutorial.xlsx</t>
  </si>
  <si>
    <t>The same as above but without the RISKOptimizer settings (for following along with the tutorial)</t>
  </si>
  <si>
    <t>Capital Budgeting.xlsx</t>
  </si>
  <si>
    <t>A capital budgeting model with uncertainty about projects' resource and capital usage and their NPVs</t>
  </si>
  <si>
    <t>Cash Management.xlsx</t>
  </si>
  <si>
    <t>A multi-day model for determining when cash should be invested or cash should be obtained</t>
  </si>
  <si>
    <t>A model for finding the capacity in an e-commerce system that maximizes the 10th percentile of profit</t>
  </si>
  <si>
    <t>Ordering Style Goods.xlsx</t>
  </si>
  <si>
    <t>A single-season optimization model for ordering style goods where ordering can occur after early sales have been observed</t>
  </si>
  <si>
    <t>Planning House Purchase.xlsx</t>
  </si>
  <si>
    <t>A model for finding the optimal put options in a portfolio of stocks and puts</t>
  </si>
  <si>
    <t>Product Mix with Uncertainty 1.xlsx</t>
  </si>
  <si>
    <t>A product mix model with uncertainty only in product demands</t>
  </si>
  <si>
    <t>Product Mix with Uncertainty 2.xlsx</t>
  </si>
  <si>
    <t>Scheduling Job Tasks on Machines with Uncertainty.xlsx</t>
  </si>
  <si>
    <t>Scheduling Jobs with Due Dates.xlsx</t>
  </si>
  <si>
    <t>Traveling Salesperson with Uncertainty.xlsx</t>
  </si>
  <si>
    <t>Planning for Retirement.xlsx</t>
  </si>
  <si>
    <t>A multi-year optimization model for promoting and hiring workers</t>
  </si>
  <si>
    <t>Portfolio Balancing with Uncertainty.xlsx</t>
  </si>
  <si>
    <t>Traveling Salesperson Variation with Uncertainty.xlsx</t>
  </si>
  <si>
    <t>Scheduling Classes with Uncertainty.xlsx</t>
  </si>
  <si>
    <t>"Recipe" Solving Method Examples</t>
  </si>
  <si>
    <t>"Budget" Solving Method Examples</t>
  </si>
  <si>
    <t>"Order" Solving Method Examples</t>
  </si>
  <si>
    <t>Other Solving Method Examples</t>
  </si>
  <si>
    <t>Correlations.xlsx</t>
  </si>
  <si>
    <t>Parameter Entry Table.xlsx</t>
  </si>
  <si>
    <t>Probabilistic Branching.xlsx</t>
  </si>
  <si>
    <t>Probabilistic Gantt and Critical Index.xlsx</t>
  </si>
  <si>
    <t>RiskProjectResourceAdd.xlsx</t>
  </si>
  <si>
    <t>RiskProjectResourceUse.xlsx</t>
  </si>
  <si>
    <t>Risk Register and Advanced Modeling.xlsx</t>
  </si>
  <si>
    <t>Schedule Audit.xlsx</t>
  </si>
  <si>
    <t>Simple Risk Register.xlsx</t>
  </si>
  <si>
    <t>Tutorial with Risk Categories.xlsx</t>
  </si>
  <si>
    <t>Tutorial.xlsx</t>
  </si>
  <si>
    <t>Six-Sigma</t>
  </si>
  <si>
    <t>Distribution Fitting.xlsx</t>
  </si>
  <si>
    <t>Distribution Fitting - Batch Fit.xlsx</t>
  </si>
  <si>
    <t>Six-Sigma Examples</t>
  </si>
  <si>
    <t>Six Sigma Functions.xlsx</t>
  </si>
  <si>
    <t>Six Sigma Functions.docx</t>
  </si>
  <si>
    <t>Theo Statistical Functions 1 - Finding Summary Statistics.xlsx</t>
  </si>
  <si>
    <t>A version that finds basic summary statistics of a theoretical distribution</t>
  </si>
  <si>
    <t>Theo Statistical Functions 2 - Comparing Distributions.xlsx</t>
  </si>
  <si>
    <t>A version that comparies percentiles of triangular and Pert distributions</t>
  </si>
  <si>
    <t>Theo Statistical Functions 3 - Quality Calculations.xlsx</t>
  </si>
  <si>
    <t>Adjusting a Correlation Matrix.xlsx</t>
  </si>
  <si>
    <t>Advanced Sensitivity Analysis.xlsx</t>
  </si>
  <si>
    <t>Alt Parameter Distributions.xlsx</t>
  </si>
  <si>
    <t>Examples of how alternative parameters can be specified for common distributions</t>
  </si>
  <si>
    <t>Central Limit Theorem.xlsx</t>
  </si>
  <si>
    <t>Date Calculations in @RISK.xlsx</t>
  </si>
  <si>
    <t>A model that illustrates special ways of treating dates in @RISK simulations</t>
  </si>
  <si>
    <t>Dependency and Correlation.xlsx</t>
  </si>
  <si>
    <t>Distribution Property Functions.xlsx</t>
  </si>
  <si>
    <t>Latin Hypercube Sampling.xlsx</t>
  </si>
  <si>
    <t>Monte Carlo vs Latin Hypercube Sampling.xlsx</t>
  </si>
  <si>
    <t>RiskOutput Function.xlsx</t>
  </si>
  <si>
    <t>RiskTemplate.xlsx</t>
  </si>
  <si>
    <t>Simtable with Multiple Variables.xlsx</t>
  </si>
  <si>
    <t>Simulation Sensitivities.xlsx</t>
  </si>
  <si>
    <t>Stress Analysis.xlsx</t>
  </si>
  <si>
    <t>Summary Trend Chart.xlsx</t>
  </si>
  <si>
    <t>A model that illustrates @RISK's Summary Trend chart, especially useful for time series outputs</t>
  </si>
  <si>
    <t>Truncated Distributions.xlsx</t>
  </si>
  <si>
    <t>Advanced Analyses</t>
  </si>
  <si>
    <t>Goal Seek</t>
  </si>
  <si>
    <t>Stress Analysis</t>
  </si>
  <si>
    <t>Advanced Sensitivity Analysis</t>
  </si>
  <si>
    <t>Advanced Analyses Examples</t>
  </si>
  <si>
    <t>A Word file that documents @RISK's six sigma functions</t>
  </si>
  <si>
    <t>Real Options 1 - Abandonment.xlsx</t>
  </si>
  <si>
    <t>Real Options 2 - Postponement.xlsx</t>
  </si>
  <si>
    <t>Real Options 3 - Expansion.xlsx</t>
  </si>
  <si>
    <t>Real Options 4 - Reduction.xlsx</t>
  </si>
  <si>
    <t>Real Options 5 - Pioneer.xlsx</t>
  </si>
  <si>
    <t>Real Options 6 - Sequential Decisions.xlsx</t>
  </si>
  <si>
    <t>Mining Examples</t>
  </si>
  <si>
    <t>Valuing a Gold Mine Lease 1 - No Option.xlsx</t>
  </si>
  <si>
    <t>Valuing a Gold Mine Lease 3 - Price Time Series.xlsx</t>
  </si>
  <si>
    <t>Valuing a Gold Mine Lease 2 - Abandonment Option.xlsx</t>
  </si>
  <si>
    <t>Oil Depletion Allowance.xlsx</t>
  </si>
  <si>
    <t>Taguchi Loss Function.xlsx</t>
  </si>
  <si>
    <t>Multi-Product Inventory Production.xlsx</t>
  </si>
  <si>
    <t>Newsvendor Model with Multiple Products.xlsx</t>
  </si>
  <si>
    <t>Portfolio Optimization with Time Series.xlsx</t>
  </si>
  <si>
    <t>Supply Chain Bullwhip Effect 1.xlsx</t>
  </si>
  <si>
    <t>Supply Chain Bullwhip Effect 2.xlsx</t>
  </si>
  <si>
    <t>Generating Demands for Substitute Products.xlsx</t>
  </si>
  <si>
    <t>Exchange Rate Hedging.xlsx</t>
  </si>
  <si>
    <t>Project Management/Cost Estimation</t>
  </si>
  <si>
    <t>Operations/Supply Chain</t>
  </si>
  <si>
    <t>Real Options: A sequence of examples for using simulation to price real options</t>
  </si>
  <si>
    <t>Process Capability: A sequence of examples that examine a system composed of several identical parts</t>
  </si>
  <si>
    <t>Reliability: A sequence of examples that examine a system with several modules in series, where each module has parts in parallel</t>
  </si>
  <si>
    <t>Gold Mine Lease: A sequence of models using simulation to value a gold mine lease</t>
  </si>
  <si>
    <t>A model that illustrates how the oil depletion allowance affects the value of an oil investment</t>
  </si>
  <si>
    <t>Bullwhip Effect: A sequence of examples illustrating how the famous bullwhip effect creates excess inventory in a supply chain</t>
  </si>
  <si>
    <t>Examples That Require an Installed Copy of Microsoft Project</t>
  </si>
  <si>
    <t>Other Basic Business Examples</t>
  </si>
  <si>
    <t>Other Operations/Supply Chain Examples</t>
  </si>
  <si>
    <t>Other Oil and Gas Examples</t>
  </si>
  <si>
    <t>Examples in Other Fields</t>
  </si>
  <si>
    <t>A deterministic model to get started</t>
  </si>
  <si>
    <t>A basic @RISK model with uncertain revenue and cost</t>
  </si>
  <si>
    <t>A version where revenue and cost are not only uncertain but correlated</t>
  </si>
  <si>
    <t>Basic Business: A sequence of simple "revenue minus cost equals profit" examples that illustrate various @RISK features</t>
  </si>
  <si>
    <t>A basic @RISK model where only one competitor can enter the market</t>
  </si>
  <si>
    <t>A version where multiple competitors can enter or exit the market</t>
  </si>
  <si>
    <t>A version using TopRank to see which of many inputs are important enough to model with uncertainty</t>
  </si>
  <si>
    <t>A basic @RISK model where the most important inputs, based on the TopRank analysis, are modeled with uncertainty</t>
  </si>
  <si>
    <t>A version with somewhat less uncertainty in the inputs, used for comparison with the previous version</t>
  </si>
  <si>
    <t>A model for determining whether the total of uncertain costs meets a budget</t>
  </si>
  <si>
    <t>A product mix optimization model with uncertainty only in product demands</t>
  </si>
  <si>
    <t>A product mix optimization model with uncertainty in product demands and in resource usage</t>
  </si>
  <si>
    <t>A basic @RISK model where the uncertainty is essentially stationary through time</t>
  </si>
  <si>
    <t>A version where the uncertainty changes through time because of business cycles</t>
  </si>
  <si>
    <t>Another version with business cycles, but where the lender's price and sales volume are correlated each year</t>
  </si>
  <si>
    <t>A basic @RISK model where various quantities are uncertain but don't change from year to year</t>
  </si>
  <si>
    <t>A version where various uncertain quantities are allowed to change from year to year</t>
  </si>
  <si>
    <t>A basic @RISK model where future stock prices are independent of one another</t>
  </si>
  <si>
    <t>A version where future stock prices are correlated with one another</t>
  </si>
  <si>
    <t>A naïve @RISK model that fails to capture all the uncertainty in total claims</t>
  </si>
  <si>
    <t>A version using the method of resampling to simulate the numbers of claims each year</t>
  </si>
  <si>
    <t>A model that illustrates the real option of abandoning a project at a future time if the project is not doing well</t>
  </si>
  <si>
    <t>A model that illustrates the real option of postponing investment in a project rather than investing right away</t>
  </si>
  <si>
    <t>A model that illustrates the real option of expanding a project at a later date</t>
  </si>
  <si>
    <t>A model that illustrates the real option of reducing the size of a project at a later date</t>
  </si>
  <si>
    <t>A model that illustrates a sequence of two real options in the pharmaceutical industry</t>
  </si>
  <si>
    <t>A model for evaluating a contingent contract, where a penalty must be paid if a target is not met</t>
  </si>
  <si>
    <t>A model for projecting future financial values, with various sources of uncertainty</t>
  </si>
  <si>
    <t>An optimization model for deciding how to invest over a multi-year horizon to achieve a retirement goal</t>
  </si>
  <si>
    <t>An optimization model that balances groups of securities in a portfolio</t>
  </si>
  <si>
    <t>A model for projecting future stock prices</t>
  </si>
  <si>
    <t>A basic @RISK model with uncertainty in the amount of gold mined, the unit cost of extracting it, and the price of gold</t>
  </si>
  <si>
    <t>A basic @RISK model with uncertainty about the size of the oil field</t>
  </si>
  <si>
    <t>Oil Drilling Schedule: A sequence of examples for simulating the capital expenditures and numbers of wells in operation over time</t>
  </si>
  <si>
    <t>A basic @RISK model with a number of uncertainties</t>
  </si>
  <si>
    <t>A version using the RiskCollect function to help with a sensitivity analysis of the basic @RISK model</t>
  </si>
  <si>
    <t>A basic @RISK model where the output, a product of three uncertain quantities, is shown to be lognormally distributed</t>
  </si>
  <si>
    <t>A version that uses several potential distributions of uncertain inputs to compare their effects on the output distribution</t>
  </si>
  <si>
    <t>A version where the amount of methane is the product of five uncertain quantities</t>
  </si>
  <si>
    <t>A basic @RISK model with demand uncertainty</t>
  </si>
  <si>
    <t>A version with demand uncertainty and uncertainty in price and cost</t>
  </si>
  <si>
    <t>A version for determining the capacity that maximizes the 10th percentile of profit</t>
  </si>
  <si>
    <t>A version that illustrates the RiskSimtable function for different values of the capacity decision variable</t>
  </si>
  <si>
    <t>A basic @RISK model with uncertainty in demand and other uncertainties, where all reservations are taken</t>
  </si>
  <si>
    <t>A version with reservation "booking" limits to prevent excessive overbooking</t>
  </si>
  <si>
    <t>A version with no reservation limits but correlated demands for the two types of rooms</t>
  </si>
  <si>
    <t>A model that illustrates how the bullwhip effect can occur with a single retailer and supplier</t>
  </si>
  <si>
    <t>A more common version that illustrates the bullwhip effect when there are multiple tiers of suppliers</t>
  </si>
  <si>
    <t>A model that illustrates one possible generic approach for generating demands for substitute products</t>
  </si>
  <si>
    <t>A large optimization model for producing multiple SKUs to meet demand (based on a real Palisade case)</t>
  </si>
  <si>
    <t>An optimization model for determining the best order quantities when substitute products are competing for total demand</t>
  </si>
  <si>
    <t>A model that illustrates how @RISK can be used to correlate task times in a project</t>
  </si>
  <si>
    <t>A model that illustrates the Parameter Entry Table for storing parameters of task time distributions</t>
  </si>
  <si>
    <t>A model that illustrates how successor tasks can be chosen randomly according to given probabilities</t>
  </si>
  <si>
    <t>A model that illustrates @RISK's probabilistic Gantt chart and the probabilities that tasks are critical</t>
  </si>
  <si>
    <t>A model that illustrates the RiskProjectResourceAdd and RiskProjectResourceRemove functions for adding or removing a resource during a simulation</t>
  </si>
  <si>
    <t>A model that illustrates the RiskProjectResourceUse function for adding uncertainty to the assignment of resources in a project</t>
  </si>
  <si>
    <t>A model that illustrates the use of a risk register, a Timescaled Data report. and other features for advanced project modeling</t>
  </si>
  <si>
    <t>A model that illustrates a risk register, a feature that lists possible risk events that can impact a project schedule and costs</t>
  </si>
  <si>
    <t>A model that illustrates the Risk Categories feature, which allows several tasks to share the same parameters</t>
  </si>
  <si>
    <t>A model that illustrates the basic features for modeling projects with @RISK</t>
  </si>
  <si>
    <t>A version where the values of the parts are correlated</t>
  </si>
  <si>
    <t>A basic @RISK model for finding the system's reliability (the probability that it functions)</t>
  </si>
  <si>
    <t>A version where the parts are correlated within and across modules</t>
  </si>
  <si>
    <t>A model that illustrates the use of the Taguchi quadratic loss function to measure uncertain quality</t>
  </si>
  <si>
    <t>A model for selecting a vendor on the basis of quality and cost</t>
  </si>
  <si>
    <t>A basic @RISK model where infected people are never cured</t>
  </si>
  <si>
    <t>A basic @RISK model for simulating several years of job movements within an organization</t>
  </si>
  <si>
    <t>A model for simulating a best-of-7 game baseball World Series</t>
  </si>
  <si>
    <t>Other Finance/Insurance Examples</t>
  </si>
  <si>
    <t>A model that illustrates various ways of specifying correlations between uncertain quantities</t>
  </si>
  <si>
    <t>A model that illustrates how @RISK can automatically adjust an "illegal" correlation matrix</t>
  </si>
  <si>
    <t>A simple business model that illustrates how to add correlation between revenue and cost</t>
  </si>
  <si>
    <t>A hotel booking model with reservation limits and correlated demands for two types of rooms</t>
  </si>
  <si>
    <t>A process capability model with correlated part values</t>
  </si>
  <si>
    <t>A credit risk model with correlation between price and volume</t>
  </si>
  <si>
    <t>A system reliability model with correlated modules and parts</t>
  </si>
  <si>
    <t>A discounted cash flow model with correlated growth rates through time</t>
  </si>
  <si>
    <t>The same model as above but without the RISKOptimizer settings (for following along with the tutorial)</t>
  </si>
  <si>
    <t>A model for finding optimal order quantities when substitute products are competing for total demand</t>
  </si>
  <si>
    <t>An optimization model that determines the best schedule for performing tasks on various machines</t>
  </si>
  <si>
    <t>An optimization model for ordering jobs to meet due dates as nearly as possible</t>
  </si>
  <si>
    <t>An optimization model that determines the best route for a traveling salesperson with uncertain route costs</t>
  </si>
  <si>
    <t>A variation of the traveling salesperson model where there are precedence constraints on the order of towns visited</t>
  </si>
  <si>
    <t>An optimization model that schedules college classes with uncertain enrollments in different time slots</t>
  </si>
  <si>
    <t>A model that illustrates @RISK's Six Sigma functions in a process control setting</t>
  </si>
  <si>
    <t>Theo Statistical Functions: A sequence of examples that illustrate @RISK's Theo (theoretical) statistical functions</t>
  </si>
  <si>
    <t>A version that compares quality measures from Six Sigma simulations to exact calculations with RiskTheo functions</t>
  </si>
  <si>
    <t>A model that uses simulation to illustrate the famous central limit theorem</t>
  </si>
  <si>
    <t>A model that explains Latin Hypercube sampling and illustrates one particular ramification of using it</t>
  </si>
  <si>
    <t>A model that compares Monte Carlo and Latin Hypercube sampling</t>
  </si>
  <si>
    <t>A model that illustrates the use and syntax of the RiskOutput function</t>
  </si>
  <si>
    <t>A model that illustrates @RISK's template report option for creating ready-made reports</t>
  </si>
  <si>
    <t>A model that illustrates the proper way to use multiple RiskSimtable functions</t>
  </si>
  <si>
    <t>A model that illustrates @RISK's tornado and spider graphs for sensitivity analysis</t>
  </si>
  <si>
    <t>A model that illustrates the RiskTruncate function and how @RISK samples from a truncated distribution</t>
  </si>
  <si>
    <t>Examples that illustrate how @RISK "property" functions can be embedded in other @RISK functions for various functionality</t>
  </si>
  <si>
    <t>Other Examples that Illustrate @RISK Features</t>
  </si>
  <si>
    <t>A list of @RISK's six sigma functions: what they mean and how they work</t>
  </si>
  <si>
    <t xml:space="preserve">A model for finding the most cost-effective way to build a reliable system of modules and parts </t>
  </si>
  <si>
    <t>A product mix model with uncertainty in product demands and resource usage</t>
  </si>
  <si>
    <t>A single-season optimization model for ordering style goods, where ordering can occur after early sales have been observed</t>
  </si>
  <si>
    <t>A portfolio model with correlated assets, including a comparison across different correlation values</t>
  </si>
  <si>
    <t>A portfolio model with correlations between stock returns</t>
  </si>
  <si>
    <t>A simulation model for seeing how important a given lead is after early rounds of the tournament</t>
  </si>
  <si>
    <t>A model for simulating the NCAA Basketball "March Madness" Tournament</t>
  </si>
  <si>
    <t>A version that determines the "best" promotion/hiring parameters for a long-term outcome</t>
  </si>
  <si>
    <t>A version where infected people can possibly be cured but can then become infected again</t>
  </si>
  <si>
    <t>A model for welding a disk onto a ring that illustrates @RISK's Six Sigma functions in the context of DOE</t>
  </si>
  <si>
    <t>A model for building a catapult that illustrates @RISK's Six Sigma functions in the context of DOE</t>
  </si>
  <si>
    <t>A model of an electrical system that illustrates @RISK's Six Sigma functions</t>
  </si>
  <si>
    <t>A version that determines the numbers of parts required for the most cost-effective system</t>
  </si>
  <si>
    <t>A version that illustrates several of @RISK's Six Sigma functions</t>
  </si>
  <si>
    <t>A model for determining optimal discount and full-fare limits on an airline flight</t>
  </si>
  <si>
    <t>A version that determines optimal reservation limits</t>
  </si>
  <si>
    <t>A model for determining optimal hotel reservation limits</t>
  </si>
  <si>
    <t>Same as the basic model, but provides the owner of the lease the option to abandon it at any time</t>
  </si>
  <si>
    <t>An optimization model for determining how to invest over a time horizon to accumulate a down payment for a house</t>
  </si>
  <si>
    <t>A model for determining how to invest over a time horizon to accumulate a down payment for a house</t>
  </si>
  <si>
    <t>A model that illustrates the real option of participating in a "pioneer" project, a money-loser that allows a company to "get in the game"</t>
  </si>
  <si>
    <t>A better version using the RiskCompound function to capture all of the uncertainty in total claims</t>
  </si>
  <si>
    <t>A version where the investor can purchase put options on the stocks held to mitigate risk</t>
  </si>
  <si>
    <t>A version that determines the puts that result in an optimal portfolio of stocks and puts</t>
  </si>
  <si>
    <t>A version where revenue growth rates not only change from year to year but are correlated</t>
  </si>
  <si>
    <t>A version that illustrates the RiskSimtable function for examining the effect of different standard deviations of revenue and cost</t>
  </si>
  <si>
    <t>A version that checks whether the forms of the input distributions have much effect on the output distribution</t>
  </si>
  <si>
    <t>A version that illustrates @RISK's Goal Seek feature for forcing the standard deviation of profit to a specified value</t>
  </si>
  <si>
    <t>A version that illustrates @RISK's Stress Analysis feature for examining conditional (usually tail) distributions of profit</t>
  </si>
  <si>
    <t>A version that illustrates @RISK's Advanced Sensitivity Analysis feature for checking how sensitive an output is to various inputs</t>
  </si>
  <si>
    <t>A model that illustrates how the Time Series Fit feature can be used on a series with trend and seasonality</t>
  </si>
  <si>
    <t>Another version with puts that illustrates @RISK's Sensitivity Analysis features</t>
  </si>
  <si>
    <t>A version that illustrates @RISK's Goal Seek feature for forcing the mean return from a stock to a specified value</t>
  </si>
  <si>
    <t>A model that illustrates options for hedging against exchange rate variability, using the Time Series Fit feature on historical exchange rate data</t>
  </si>
  <si>
    <t>A portfolio model that uses the Time Series Batch Fit feature to project future stock prices from historical stock prices</t>
  </si>
  <si>
    <t>A portfolio optimization model that applies the Time Series Fit feature to historical stock price data</t>
  </si>
  <si>
    <t>A model that illustrates the Time Series Fit and Batch Fit features for fitting multiple correlated stock price series</t>
  </si>
  <si>
    <t>An insurance model that illustrates @RISK's Stress Analysis feature</t>
  </si>
  <si>
    <t>Same as the abandonment model, but where the Time Series Fit feature is used to fit historical gold prices to a time series process</t>
  </si>
  <si>
    <t>A model that illustrates the Time Series Fit feature can be used to generate future forecasts</t>
  </si>
  <si>
    <t>A model that illustrates how the Time Series Batch Fit feature can be used to fit several potentially correlated series all at once</t>
  </si>
  <si>
    <t>A version that illustrates @RISK's Goal Seek feature for forcing mean profit to a specified value</t>
  </si>
  <si>
    <t>An inventory ordering model that illustrates how the Time Series Define feature can be used to generate demands</t>
  </si>
  <si>
    <t>A model that illustrates @RISK's Schedule Audit feature for checking for errors in a project model</t>
  </si>
  <si>
    <t>A simple business model that illustrates @RISK's Goal Seek feature</t>
  </si>
  <si>
    <t>A portfolio model that illustrates @RISK's Goal Seek feature</t>
  </si>
  <si>
    <t>A basic business model that illustrates @RISK's Stress Analysis feature</t>
  </si>
  <si>
    <t>A new product model that illustrates @RISK's Advanced Sensitivity Analysis feature</t>
  </si>
  <si>
    <t>A basic business model that illustrates @RISK's Advanced Sensitivity Analysis feature</t>
  </si>
  <si>
    <t>A model that illustrates how the Time Series Fit feature can be applied to time series data, and how various fits can be compared</t>
  </si>
  <si>
    <t>A model that illustrates the Time Series Batch Fit feature for fitting distributions to several data variables at once</t>
  </si>
  <si>
    <t>A model that uses the Time Series Batch Fit feature to project fuel prices in a simulation of the next year's fuel costs</t>
  </si>
  <si>
    <t>Note: Some examples appear multiple times in this list because they apply to more than one category</t>
  </si>
  <si>
    <t>Statistics/Probability</t>
  </si>
  <si>
    <t>Statistics/Probability Examples</t>
  </si>
  <si>
    <t>Event Risk: A sequence of examples for simulating risk events that either occur or don't occur</t>
  </si>
  <si>
    <t>Event Risk 1 - Basic @RISK Model.xlsx</t>
  </si>
  <si>
    <t>A basic @RISK model for a number of events, any (or all) of which could occur</t>
  </si>
  <si>
    <t>Event Risk 2 - Using RiskMakeInput Function.xlsx</t>
  </si>
  <si>
    <t>A version illustrating the RiskMakeInput function for use in sensitivity analysis</t>
  </si>
  <si>
    <t>Event Risk 3 - Dependent Events.xlsx</t>
  </si>
  <si>
    <t>A version where dependent events can occur (or not occur) sequentially in time</t>
  </si>
  <si>
    <t>Other statistics/probability examples</t>
  </si>
  <si>
    <t>Stochastic Dominance.xlsx</t>
  </si>
  <si>
    <t>A model that illustrates the concept of one alternative stochastically dominating others</t>
  </si>
  <si>
    <t>Other @RISK Features</t>
  </si>
  <si>
    <t>Simulation with Microsoft Project</t>
  </si>
  <si>
    <t>Simulation with Microsoft Project Examples</t>
  </si>
  <si>
    <t>Examples in Specific Business Fields</t>
  </si>
  <si>
    <t>Examples Highlighting Product Features</t>
  </si>
  <si>
    <t>Ind</t>
  </si>
  <si>
    <t>Note</t>
  </si>
  <si>
    <t>Pro</t>
  </si>
  <si>
    <t>RISKOptimizer Features</t>
  </si>
  <si>
    <t>An illustration of penalty functions and how they can be used in soft constraints</t>
  </si>
  <si>
    <t>Penalty Functions and Soft Constraints in RISKOptimizer.xlsx</t>
  </si>
  <si>
    <r>
      <t>The first column indicates a required Edition of @RISK.  (</t>
    </r>
    <r>
      <rPr>
        <sz val="8"/>
        <color theme="0" tint="-0.499984740745262"/>
        <rFont val="Calibri"/>
        <family val="2"/>
        <scheme val="minor"/>
      </rPr>
      <t>Pro=Professional (or higher),  Ind=Industrial.  Proj=Requires an installed version of MS Project.)</t>
    </r>
  </si>
  <si>
    <t>Pro, Proj</t>
  </si>
  <si>
    <t>A basic @RISK model where the system functions if at least k of its n parts function</t>
  </si>
  <si>
    <t>A model that illustrates the use of a risk register where multiple risks impact the same task</t>
  </si>
  <si>
    <t>A model that illustrates the use of a risk register where the risks impact different tasks</t>
  </si>
  <si>
    <t>Simple Risk Register - Multiple Risks Impact Same Task.xlsx</t>
  </si>
  <si>
    <t>Simple Risk Register - Task to Impact Changes.xlsx</t>
  </si>
  <si>
    <t>(These Examples Require an Installed Copy of Microsoft Project and the Industrial or Professional Edition of @RISK)</t>
  </si>
  <si>
    <t>A model for finding a sequence of optimal portoflios for a sequence of expected levels of return</t>
  </si>
  <si>
    <t>A model for finding a sequence of optimal designs for a sequence of different budget values</t>
  </si>
  <si>
    <t>Correlation, Copulas</t>
  </si>
  <si>
    <t>Correlation, Copula Examples</t>
  </si>
  <si>
    <t>Climate Copulas.xlsx</t>
  </si>
  <si>
    <t>Option Portfolio - Correlation, Copula Comparison.xlsx</t>
  </si>
  <si>
    <t>Spending Versus Salary Copula 1.xlsx</t>
  </si>
  <si>
    <t>Spending Versus Salary Copula 2.xlsx</t>
  </si>
  <si>
    <t>Spending Versus Salary Copula 3.xlsx</t>
  </si>
  <si>
    <t>Stock Portfolio - Correlation, Copula Comparison.xlsx</t>
  </si>
  <si>
    <t>A basic example of fitting a copula to two variables</t>
  </si>
  <si>
    <t>An extension of the preceding example illustrating how a copula can be added to simulation input cells</t>
  </si>
  <si>
    <t>Another extension that illustrates how a copula is related to the standardized ranks of the data</t>
  </si>
  <si>
    <t>Efficient Frontier Examples</t>
  </si>
  <si>
    <t>Thumbnails.xlsx</t>
  </si>
  <si>
    <t xml:space="preserve">Illustrates how graphs of @RISK inputs/outputs can be included as "thumbnails" in cell comments </t>
  </si>
  <si>
    <t>An example where extremes in a portfolio of stocks are compared using copulas versus correlations</t>
  </si>
  <si>
    <t>An example where extremes in a portfolio of stock options are compared using copulas versus correlations</t>
  </si>
  <si>
    <t>An example where copulas are fitted to temperature and precipitation data</t>
  </si>
  <si>
    <t>NCAA Basketball Tournament.xlsx</t>
  </si>
  <si>
    <t>Custom Reports.xlsx</t>
  </si>
  <si>
    <t>Illustrates how @RISK reports can be customized</t>
  </si>
  <si>
    <t>Portfolio Analysis with Efficient Frontier (RISKOptimizer).xlsx</t>
  </si>
  <si>
    <t>Reliability with Efficient Frontier (RISKOptimizer).xlsx</t>
  </si>
  <si>
    <t>@RISK Copula: Copula1</t>
  </si>
  <si>
    <t>Type</t>
  </si>
  <si>
    <t>GumbelR</t>
  </si>
  <si>
    <t>Dimension</t>
  </si>
  <si>
    <t>Parameter</t>
  </si>
  <si>
    <t>Stock 1</t>
  </si>
  <si>
    <t>Stock 2</t>
  </si>
  <si>
    <t>Stock 3</t>
  </si>
  <si>
    <t>Mean Growth Rate</t>
  </si>
  <si>
    <t>Volatility</t>
  </si>
  <si>
    <t>Initial Stock Price</t>
  </si>
  <si>
    <t># Shares Bought</t>
  </si>
  <si>
    <t>Initial Portfolio Value</t>
  </si>
  <si>
    <t>@RISK Copula: Copula2</t>
  </si>
  <si>
    <t>Matrix</t>
  </si>
  <si>
    <t>Final Stock Prices</t>
  </si>
  <si>
    <t>Final Portfolio Value</t>
  </si>
  <si>
    <t>Annual Rate of Return</t>
  </si>
  <si>
    <t>Probability of a loss</t>
  </si>
  <si>
    <t>VAR</t>
  </si>
  <si>
    <t>Gaussian</t>
  </si>
  <si>
    <t>t Copula</t>
  </si>
  <si>
    <t>Gaussian Copula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</si>
</sst>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00"/>
    <numFmt numFmtId="166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rgb="FF376092"/>
      <name val="Calibri"/>
      <family val="2"/>
      <scheme val="minor"/>
    </font>
    <font>
      <u/>
      <sz val="11"/>
      <color theme="5"/>
      <name val="Calibri"/>
      <family val="2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u/>
      <sz val="12"/>
      <color theme="1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3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Fill="1"/>
    <xf numFmtId="0" fontId="2" fillId="0" borderId="0" xfId="1" applyFont="1" applyFill="1" applyAlignment="1" applyProtection="1"/>
    <xf numFmtId="0" fontId="3" fillId="0" borderId="0" xfId="0" applyFont="1" applyFill="1"/>
    <xf numFmtId="0" fontId="9" fillId="0" borderId="0" xfId="0" applyFont="1"/>
    <xf numFmtId="0" fontId="10" fillId="0" borderId="0" xfId="0" applyFont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0" fillId="0" borderId="0" xfId="1" applyFont="1" applyAlignment="1" applyProtection="1"/>
    <xf numFmtId="0" fontId="12" fillId="0" borderId="0" xfId="1" applyFont="1" applyAlignment="1" applyProtection="1"/>
    <xf numFmtId="0" fontId="13" fillId="0" borderId="0" xfId="0" applyFont="1"/>
    <xf numFmtId="0" fontId="15" fillId="0" borderId="0" xfId="0" applyFont="1"/>
    <xf numFmtId="0" fontId="15" fillId="0" borderId="0" xfId="0" applyFont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6" xfId="1" applyFont="1" applyFill="1" applyBorder="1" applyAlignment="1" applyProtection="1"/>
    <xf numFmtId="0" fontId="17" fillId="2" borderId="3" xfId="1" applyFont="1" applyFill="1" applyBorder="1" applyAlignment="1" applyProtection="1"/>
    <xf numFmtId="0" fontId="17" fillId="2" borderId="7" xfId="1" applyFont="1" applyFill="1" applyBorder="1" applyAlignment="1" applyProtection="1"/>
    <xf numFmtId="0" fontId="17" fillId="2" borderId="4" xfId="1" applyFont="1" applyFill="1" applyBorder="1" applyAlignment="1" applyProtection="1"/>
    <xf numFmtId="0" fontId="17" fillId="2" borderId="8" xfId="1" applyFont="1" applyFill="1" applyBorder="1" applyAlignment="1" applyProtection="1"/>
    <xf numFmtId="0" fontId="17" fillId="2" borderId="5" xfId="1" applyFont="1" applyFill="1" applyBorder="1" applyAlignment="1" applyProtection="1"/>
    <xf numFmtId="0" fontId="15" fillId="0" borderId="0" xfId="0" applyFont="1" applyFill="1"/>
    <xf numFmtId="0" fontId="0" fillId="0" borderId="0" xfId="0" applyFill="1"/>
    <xf numFmtId="0" fontId="12" fillId="0" borderId="0" xfId="1" applyFont="1" applyFill="1" applyBorder="1" applyAlignment="1" applyProtection="1"/>
    <xf numFmtId="0" fontId="0" fillId="0" borderId="0" xfId="1" applyFont="1" applyFill="1" applyAlignment="1" applyProtection="1"/>
    <xf numFmtId="0" fontId="12" fillId="0" borderId="0" xfId="1" applyFont="1" applyFill="1" applyAlignment="1" applyProtection="1"/>
    <xf numFmtId="164" fontId="19" fillId="3" borderId="10" xfId="0" applyNumberFormat="1" applyFont="1" applyFill="1" applyBorder="1" applyAlignment="1">
      <alignment horizontal="right"/>
    </xf>
    <xf numFmtId="164" fontId="19" fillId="3" borderId="12" xfId="0" applyNumberFormat="1" applyFont="1" applyFill="1" applyBorder="1" applyAlignment="1">
      <alignment horizontal="right"/>
    </xf>
    <xf numFmtId="164" fontId="19" fillId="3" borderId="14" xfId="0" applyNumberFormat="1" applyFont="1" applyFill="1" applyBorder="1" applyAlignment="1">
      <alignment horizontal="right"/>
    </xf>
    <xf numFmtId="164" fontId="19" fillId="4" borderId="16" xfId="0" applyNumberFormat="1" applyFont="1" applyFill="1" applyBorder="1" applyAlignment="1">
      <alignment horizontal="center"/>
    </xf>
    <xf numFmtId="164" fontId="19" fillId="4" borderId="13" xfId="0" applyNumberFormat="1" applyFont="1" applyFill="1" applyBorder="1" applyAlignment="1">
      <alignment horizontal="left"/>
    </xf>
    <xf numFmtId="164" fontId="19" fillId="4" borderId="9" xfId="0" applyNumberFormat="1" applyFont="1" applyFill="1" applyBorder="1" applyAlignment="1">
      <alignment horizontal="left"/>
    </xf>
    <xf numFmtId="164" fontId="19" fillId="4" borderId="11" xfId="0" applyNumberFormat="1" applyFont="1" applyFill="1" applyBorder="1" applyAlignment="1">
      <alignment horizontal="left"/>
    </xf>
    <xf numFmtId="164" fontId="19" fillId="4" borderId="15" xfId="0" quotePrefix="1" applyNumberFormat="1" applyFont="1" applyFill="1" applyBorder="1" applyAlignment="1">
      <alignment horizontal="left"/>
    </xf>
    <xf numFmtId="0" fontId="19" fillId="3" borderId="10" xfId="0" applyNumberFormat="1" applyFont="1" applyFill="1" applyBorder="1" applyAlignment="1">
      <alignment horizontal="right"/>
    </xf>
    <xf numFmtId="9" fontId="0" fillId="0" borderId="0" xfId="3" applyFont="1"/>
    <xf numFmtId="44" fontId="0" fillId="0" borderId="0" xfId="2" applyFont="1"/>
    <xf numFmtId="166" fontId="0" fillId="0" borderId="0" xfId="2" applyNumberFormat="1" applyFont="1"/>
    <xf numFmtId="164" fontId="19" fillId="3" borderId="17" xfId="0" applyNumberFormat="1" applyFont="1" applyFill="1" applyBorder="1" applyAlignment="1">
      <alignment horizontal="right"/>
    </xf>
    <xf numFmtId="164" fontId="19" fillId="3" borderId="18" xfId="0" applyNumberFormat="1" applyFont="1" applyFill="1" applyBorder="1" applyAlignment="1">
      <alignment horizontal="right"/>
    </xf>
    <xf numFmtId="164" fontId="19" fillId="3" borderId="19" xfId="0" applyNumberFormat="1" applyFont="1" applyFill="1" applyBorder="1" applyAlignment="1">
      <alignment horizontal="right"/>
    </xf>
    <xf numFmtId="164" fontId="19" fillId="4" borderId="20" xfId="0" applyNumberFormat="1" applyFont="1" applyFill="1" applyBorder="1" applyAlignment="1">
      <alignment horizontal="center"/>
    </xf>
    <xf numFmtId="164" fontId="19" fillId="4" borderId="21" xfId="0" applyNumberFormat="1" applyFont="1" applyFill="1" applyBorder="1" applyAlignment="1">
      <alignment horizontal="left"/>
    </xf>
    <xf numFmtId="164" fontId="19" fillId="3" borderId="22" xfId="0" applyNumberFormat="1" applyFont="1" applyFill="1" applyBorder="1" applyAlignment="1">
      <alignment horizontal="right"/>
    </xf>
    <xf numFmtId="164" fontId="19" fillId="3" borderId="23" xfId="0" applyNumberFormat="1" applyFont="1" applyFill="1" applyBorder="1" applyAlignment="1">
      <alignment horizontal="right"/>
    </xf>
    <xf numFmtId="164" fontId="0" fillId="0" borderId="0" xfId="0" applyNumberFormat="1"/>
    <xf numFmtId="10" fontId="0" fillId="0" borderId="0" xfId="3" applyNumberFormat="1" applyFont="1"/>
    <xf numFmtId="44" fontId="0" fillId="0" borderId="0" xfId="0" applyNumberFormat="1"/>
  </cellXfs>
  <cellStyles count="4">
    <cellStyle name="Currency" xfId="2" builtinId="4"/>
    <cellStyle name="Hyperlink" xfId="1" builtinId="8" customBuiltin="1"/>
    <cellStyle name="Normal" xfId="0" builtinId="0"/>
    <cellStyle name="Percent" xfId="3" builtinId="5"/>
  </cellStyles>
  <dxfs count="1">
    <dxf>
      <fill>
        <patternFill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HL_BasicBusiness"/><Relationship Id="rId13" Type="http://schemas.openxmlformats.org/officeDocument/2006/relationships/hyperlink" Target="#HL_ProcessCapability"/><Relationship Id="rId18" Type="http://schemas.openxmlformats.org/officeDocument/2006/relationships/hyperlink" Target="http://www.palisade.com/examples/en/risk/InsuranceClaims/" TargetMode="External"/><Relationship Id="rId3" Type="http://schemas.openxmlformats.org/officeDocument/2006/relationships/hyperlink" Target="http://www.palisade.com/examples/en/risk/OilDrillingSchedule/" TargetMode="External"/><Relationship Id="rId21" Type="http://schemas.openxmlformats.org/officeDocument/2006/relationships/hyperlink" Target="http://www.palisade.com/examples/en/risk/StressAnalysis/" TargetMode="External"/><Relationship Id="rId7" Type="http://schemas.openxmlformats.org/officeDocument/2006/relationships/image" Target="../media/image2.png"/><Relationship Id="rId12" Type="http://schemas.openxmlformats.org/officeDocument/2006/relationships/hyperlink" Target="#HL_HotelBooking"/><Relationship Id="rId17" Type="http://schemas.openxmlformats.org/officeDocument/2006/relationships/hyperlink" Target="http://www.palisade.com/examples/en/risk/PortfolioAnalysis/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3.png"/><Relationship Id="rId20" Type="http://schemas.openxmlformats.org/officeDocument/2006/relationships/hyperlink" Target="http://www.palisade.com/examples/en/risk/HotelBooking/" TargetMode="External"/><Relationship Id="rId1" Type="http://schemas.openxmlformats.org/officeDocument/2006/relationships/hyperlink" Target="Risk%20Quick%20Start.xlsx" TargetMode="External"/><Relationship Id="rId6" Type="http://schemas.openxmlformats.org/officeDocument/2006/relationships/hyperlink" Target="http://www.palisade.com/models/" TargetMode="External"/><Relationship Id="rId11" Type="http://schemas.openxmlformats.org/officeDocument/2006/relationships/hyperlink" Target="#HL_DiscountedCashFlow"/><Relationship Id="rId5" Type="http://schemas.openxmlformats.org/officeDocument/2006/relationships/hyperlink" Target="http://www.palisade.com/examples/en/risk/ProcessCapabilitySixSigmaFunctions/" TargetMode="External"/><Relationship Id="rId15" Type="http://schemas.openxmlformats.org/officeDocument/2006/relationships/hyperlink" Target="http://www.palisade.com/examples/en/risk/DiscountedCashFlows/" TargetMode="External"/><Relationship Id="rId10" Type="http://schemas.openxmlformats.org/officeDocument/2006/relationships/hyperlink" Target="#HL_CreditRisk"/><Relationship Id="rId19" Type="http://schemas.openxmlformats.org/officeDocument/2006/relationships/hyperlink" Target="http://www.palisade.com/examples/en/risk/Ecommerce" TargetMode="External"/><Relationship Id="rId4" Type="http://schemas.openxmlformats.org/officeDocument/2006/relationships/hyperlink" Target="http://www.palisade.com/examples/en/risk/BaseballWorldSeries/" TargetMode="External"/><Relationship Id="rId9" Type="http://schemas.openxmlformats.org/officeDocument/2006/relationships/hyperlink" Target="#HL_PortfolioAnalysis"/><Relationship Id="rId14" Type="http://schemas.openxmlformats.org/officeDocument/2006/relationships/hyperlink" Target="#HL_Reliability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12</xdr:row>
      <xdr:rowOff>152399</xdr:rowOff>
    </xdr:from>
    <xdr:to>
      <xdr:col>2</xdr:col>
      <xdr:colOff>1219200</xdr:colOff>
      <xdr:row>12</xdr:row>
      <xdr:rowOff>395288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466724" y="2771774"/>
          <a:ext cx="1228726" cy="242889"/>
        </a:xfrm>
        <a:prstGeom prst="roundRect">
          <a:avLst/>
        </a:prstGeom>
        <a:solidFill>
          <a:schemeClr val="lt1"/>
        </a:solidFill>
        <a:ln w="22225">
          <a:solidFill>
            <a:schemeClr val="bg1">
              <a:lumMod val="95000"/>
            </a:schemeClr>
          </a:solidFill>
        </a:ln>
        <a:effectLst>
          <a:outerShdw blurRad="63500" dist="38100" dir="2700000" algn="tl" rotWithShape="0">
            <a:schemeClr val="bg1">
              <a:lumMod val="65000"/>
              <a:alpha val="40000"/>
            </a:schemeClr>
          </a:outerShdw>
        </a:effectLst>
        <a:scene3d>
          <a:camera prst="orthographicFront"/>
          <a:lightRig rig="threePt" dir="t"/>
        </a:scene3d>
        <a:sp3d contourW="12700">
          <a:bevelT w="63500" h="63500"/>
          <a:bevelB w="63500" h="63500"/>
          <a:contourClr>
            <a:schemeClr val="bg1">
              <a:lumMod val="75000"/>
            </a:schemeClr>
          </a:contourClr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45720" tIns="9144" rIns="18288" bIns="18288" rtlCol="0" anchor="t"/>
        <a:lstStyle/>
        <a:p>
          <a:pPr algn="l"/>
          <a:r>
            <a:rPr lang="en-US" sz="1100" b="0" cap="none" spc="0">
              <a:ln>
                <a:noFill/>
              </a:ln>
              <a:solidFill>
                <a:srgbClr val="0070C0"/>
              </a:solidFill>
              <a:effectLst/>
            </a:rPr>
            <a:t>Quick</a:t>
          </a:r>
          <a:r>
            <a:rPr lang="en-US" sz="1100" b="0" cap="none" spc="0" baseline="0">
              <a:ln>
                <a:noFill/>
              </a:ln>
              <a:solidFill>
                <a:srgbClr val="0070C0"/>
              </a:solidFill>
              <a:effectLst/>
            </a:rPr>
            <a:t> Start</a:t>
          </a:r>
        </a:p>
        <a:p>
          <a:pPr algn="l"/>
          <a:endParaRPr lang="en-US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oneCell">
    <xdr:from>
      <xdr:col>2</xdr:col>
      <xdr:colOff>19051</xdr:colOff>
      <xdr:row>15</xdr:row>
      <xdr:rowOff>120146</xdr:rowOff>
    </xdr:from>
    <xdr:to>
      <xdr:col>2</xdr:col>
      <xdr:colOff>238125</xdr:colOff>
      <xdr:row>16</xdr:row>
      <xdr:rowOff>60829</xdr:rowOff>
    </xdr:to>
    <xdr:pic>
      <xdr:nvPicPr>
        <xdr:cNvPr id="8" name="rg_hi" descr="http://t2.gstatic.com/images?q=tbn:ANd9GcQasLVJFODXNMooLLyocoAJ0lOU8bPSc46ugo5bynQps9zA-PZ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00904" y="3874117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129</xdr:row>
      <xdr:rowOff>23571</xdr:rowOff>
    </xdr:from>
    <xdr:to>
      <xdr:col>2</xdr:col>
      <xdr:colOff>9524</xdr:colOff>
      <xdr:row>129</xdr:row>
      <xdr:rowOff>197184</xdr:rowOff>
    </xdr:to>
    <xdr:pic>
      <xdr:nvPicPr>
        <xdr:cNvPr id="10" name="rg_hi" descr="http://t2.gstatic.com/images?q=tbn:ANd9GcQasLVJFODXNMooLLyocoAJ0lOU8bPSc46ugo5bynQps9zA-PZ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76225" y="27455571"/>
          <a:ext cx="224677" cy="1736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219075</xdr:colOff>
      <xdr:row>15</xdr:row>
      <xdr:rowOff>95251</xdr:rowOff>
    </xdr:from>
    <xdr:to>
      <xdr:col>3</xdr:col>
      <xdr:colOff>3000375</xdr:colOff>
      <xdr:row>16</xdr:row>
      <xdr:rowOff>142874</xdr:rowOff>
    </xdr:to>
    <xdr:sp macro="" textlink="">
      <xdr:nvSpPr>
        <xdr:cNvPr id="11" name="TextBox 10"/>
        <xdr:cNvSpPr txBox="1"/>
      </xdr:nvSpPr>
      <xdr:spPr>
        <a:xfrm>
          <a:off x="695325" y="3810001"/>
          <a:ext cx="6591300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This</a:t>
          </a:r>
          <a:r>
            <a:rPr lang="en-US" sz="800" baseline="0"/>
            <a:t> icon indicates that an online video exists to illustrate this example.  Click the icon to watch the video.</a:t>
          </a:r>
          <a:endParaRPr lang="en-US" sz="800"/>
        </a:p>
      </xdr:txBody>
    </xdr:sp>
    <xdr:clientData/>
  </xdr:twoCellAnchor>
  <xdr:twoCellAnchor editAs="oneCell">
    <xdr:from>
      <xdr:col>1</xdr:col>
      <xdr:colOff>266700</xdr:colOff>
      <xdr:row>53</xdr:row>
      <xdr:rowOff>23570</xdr:rowOff>
    </xdr:from>
    <xdr:to>
      <xdr:col>2</xdr:col>
      <xdr:colOff>3921</xdr:colOff>
      <xdr:row>53</xdr:row>
      <xdr:rowOff>197183</xdr:rowOff>
    </xdr:to>
    <xdr:pic>
      <xdr:nvPicPr>
        <xdr:cNvPr id="7" name="rg_hi" descr="http://t2.gstatic.com/images?q=tbn:ANd9GcQasLVJFODXNMooLLyocoAJ0lOU8bPSc46ugo5bynQps9zA-PZ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6700" y="12058688"/>
          <a:ext cx="224677" cy="17361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59</xdr:row>
      <xdr:rowOff>33096</xdr:rowOff>
    </xdr:from>
    <xdr:to>
      <xdr:col>2</xdr:col>
      <xdr:colOff>3921</xdr:colOff>
      <xdr:row>60</xdr:row>
      <xdr:rowOff>5004</xdr:rowOff>
    </xdr:to>
    <xdr:pic>
      <xdr:nvPicPr>
        <xdr:cNvPr id="9" name="rg_hi" descr="http://t2.gstatic.com/images?q=tbn:ANd9GcQasLVJFODXNMooLLyocoAJ0lOU8bPSc46ugo5bynQps9zA-PZ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6700" y="13222420"/>
          <a:ext cx="224677" cy="17361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71</xdr:row>
      <xdr:rowOff>33096</xdr:rowOff>
    </xdr:from>
    <xdr:to>
      <xdr:col>2</xdr:col>
      <xdr:colOff>3921</xdr:colOff>
      <xdr:row>72</xdr:row>
      <xdr:rowOff>5003</xdr:rowOff>
    </xdr:to>
    <xdr:pic>
      <xdr:nvPicPr>
        <xdr:cNvPr id="12" name="rg_hi" descr="http://t2.gstatic.com/images?q=tbn:ANd9GcQasLVJFODXNMooLLyocoAJ0lOU8bPSc46ugo5bynQps9zA-PZ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6700" y="14948125"/>
          <a:ext cx="224677" cy="17361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108</xdr:row>
      <xdr:rowOff>35260</xdr:rowOff>
    </xdr:from>
    <xdr:to>
      <xdr:col>1</xdr:col>
      <xdr:colOff>466724</xdr:colOff>
      <xdr:row>109</xdr:row>
      <xdr:rowOff>2838</xdr:rowOff>
    </xdr:to>
    <xdr:pic>
      <xdr:nvPicPr>
        <xdr:cNvPr id="13" name="rg_hi" descr="http://t2.gstatic.com/images?q=tbn:ANd9GcQasLVJFODXNMooLLyocoAJ0lOU8bPSc46ugo5bynQps9zA-PZP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47650" y="22962495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137</xdr:row>
      <xdr:rowOff>42621</xdr:rowOff>
    </xdr:from>
    <xdr:to>
      <xdr:col>2</xdr:col>
      <xdr:colOff>3921</xdr:colOff>
      <xdr:row>138</xdr:row>
      <xdr:rowOff>14528</xdr:rowOff>
    </xdr:to>
    <xdr:pic>
      <xdr:nvPicPr>
        <xdr:cNvPr id="16" name="rg_hi" descr="http://t2.gstatic.com/images?q=tbn:ANd9GcQasLVJFODXNMooLLyocoAJ0lOU8bPSc46ugo5bynQps9zA-PZ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6700" y="29009827"/>
          <a:ext cx="224677" cy="17361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182</xdr:row>
      <xdr:rowOff>13205</xdr:rowOff>
    </xdr:from>
    <xdr:to>
      <xdr:col>2</xdr:col>
      <xdr:colOff>9524</xdr:colOff>
      <xdr:row>182</xdr:row>
      <xdr:rowOff>186818</xdr:rowOff>
    </xdr:to>
    <xdr:pic>
      <xdr:nvPicPr>
        <xdr:cNvPr id="17" name="rg_hi" descr="http://t2.gstatic.com/images?q=tbn:ANd9GcQasLVJFODXNMooLLyocoAJ0lOU8bPSc46ugo5bynQps9zA-PZ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76225" y="38337323"/>
          <a:ext cx="224677" cy="17361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218</xdr:row>
      <xdr:rowOff>34420</xdr:rowOff>
    </xdr:from>
    <xdr:to>
      <xdr:col>1</xdr:col>
      <xdr:colOff>476249</xdr:colOff>
      <xdr:row>219</xdr:row>
      <xdr:rowOff>13204</xdr:rowOff>
    </xdr:to>
    <xdr:pic>
      <xdr:nvPicPr>
        <xdr:cNvPr id="18" name="rg_hi" descr="http://t2.gstatic.com/images?q=tbn:ANd9GcQasLVJFODXNMooLLyocoAJ0lOU8bPSc46ugo5bynQps9zA-PZP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57175" y="46404361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229</xdr:row>
      <xdr:rowOff>45139</xdr:rowOff>
    </xdr:from>
    <xdr:to>
      <xdr:col>2</xdr:col>
      <xdr:colOff>3921</xdr:colOff>
      <xdr:row>230</xdr:row>
      <xdr:rowOff>28252</xdr:rowOff>
    </xdr:to>
    <xdr:pic>
      <xdr:nvPicPr>
        <xdr:cNvPr id="19" name="rg_hi" descr="http://t2.gstatic.com/images?q=tbn:ANd9GcQasLVJFODXNMooLLyocoAJ0lOU8bPSc46ugo5bynQps9zA-PZ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6700" y="48992433"/>
          <a:ext cx="224677" cy="17361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316</xdr:row>
      <xdr:rowOff>47303</xdr:rowOff>
    </xdr:from>
    <xdr:to>
      <xdr:col>1</xdr:col>
      <xdr:colOff>247649</xdr:colOff>
      <xdr:row>317</xdr:row>
      <xdr:rowOff>26087</xdr:rowOff>
    </xdr:to>
    <xdr:pic>
      <xdr:nvPicPr>
        <xdr:cNvPr id="20" name="rg_hi" descr="http://t2.gstatic.com/images?q=tbn:ANd9GcQasLVJFODXNMooLLyocoAJ0lOU8bPSc46ugo5bynQps9zA-PZP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8575" y="64313038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228600</xdr:colOff>
      <xdr:row>16</xdr:row>
      <xdr:rowOff>152400</xdr:rowOff>
    </xdr:from>
    <xdr:to>
      <xdr:col>3</xdr:col>
      <xdr:colOff>3009900</xdr:colOff>
      <xdr:row>18</xdr:row>
      <xdr:rowOff>0</xdr:rowOff>
    </xdr:to>
    <xdr:sp macro="" textlink="">
      <xdr:nvSpPr>
        <xdr:cNvPr id="21" name="TextBox 20"/>
        <xdr:cNvSpPr txBox="1"/>
      </xdr:nvSpPr>
      <xdr:spPr>
        <a:xfrm>
          <a:off x="704850" y="4048125"/>
          <a:ext cx="65913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This icon</a:t>
          </a:r>
          <a:r>
            <a:rPr lang="en-US" sz="800" baseline="0"/>
            <a:t> indicates that this example is part of a larger sequence of examples.  Click the icon to see the full sequence.</a:t>
          </a:r>
          <a:endParaRPr lang="en-US" sz="800"/>
        </a:p>
      </xdr:txBody>
    </xdr:sp>
    <xdr:clientData/>
  </xdr:twoCellAnchor>
  <xdr:twoCellAnchor editAs="oneCell">
    <xdr:from>
      <xdr:col>2</xdr:col>
      <xdr:colOff>1316116</xdr:colOff>
      <xdr:row>12</xdr:row>
      <xdr:rowOff>169770</xdr:rowOff>
    </xdr:from>
    <xdr:to>
      <xdr:col>3</xdr:col>
      <xdr:colOff>2409811</xdr:colOff>
      <xdr:row>12</xdr:row>
      <xdr:rowOff>381000</xdr:rowOff>
    </xdr:to>
    <xdr:sp macro="" textlink="">
      <xdr:nvSpPr>
        <xdr:cNvPr id="34" name="TextBox 33"/>
        <xdr:cNvSpPr txBox="1"/>
      </xdr:nvSpPr>
      <xdr:spPr>
        <a:xfrm>
          <a:off x="1792366" y="2789145"/>
          <a:ext cx="4903695" cy="211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Click here for an</a:t>
          </a:r>
          <a:r>
            <a:rPr lang="en-US" sz="800" baseline="0"/>
            <a:t> introductory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hands-on tutorial of @RISK which includes  detailed videos and instructions.</a:t>
          </a:r>
          <a:endParaRPr lang="en-US" sz="800"/>
        </a:p>
      </xdr:txBody>
    </xdr:sp>
    <xdr:clientData/>
  </xdr:twoCellAnchor>
  <xdr:twoCellAnchor>
    <xdr:from>
      <xdr:col>1</xdr:col>
      <xdr:colOff>463641</xdr:colOff>
      <xdr:row>13</xdr:row>
      <xdr:rowOff>91887</xdr:rowOff>
    </xdr:from>
    <xdr:to>
      <xdr:col>2</xdr:col>
      <xdr:colOff>1212687</xdr:colOff>
      <xdr:row>13</xdr:row>
      <xdr:rowOff>338775</xdr:rowOff>
    </xdr:to>
    <xdr:sp macro="" textlink="">
      <xdr:nvSpPr>
        <xdr:cNvPr id="36" name="Rounded Rectangle 35">
          <a:hlinkClick xmlns:r="http://schemas.openxmlformats.org/officeDocument/2006/relationships" r:id="rId6"/>
        </xdr:cNvPr>
        <xdr:cNvSpPr/>
      </xdr:nvSpPr>
      <xdr:spPr>
        <a:xfrm>
          <a:off x="463641" y="3235137"/>
          <a:ext cx="1225296" cy="246888"/>
        </a:xfrm>
        <a:prstGeom prst="roundRect">
          <a:avLst/>
        </a:prstGeom>
        <a:solidFill>
          <a:schemeClr val="bg1"/>
        </a:solidFill>
        <a:ln w="22225">
          <a:solidFill>
            <a:schemeClr val="bg1">
              <a:lumMod val="95000"/>
            </a:schemeClr>
          </a:solidFill>
        </a:ln>
        <a:effectLst>
          <a:outerShdw blurRad="88900" dist="38100" dir="2700000" algn="tl" rotWithShape="0">
            <a:schemeClr val="bg1">
              <a:lumMod val="65000"/>
              <a:alpha val="35000"/>
            </a:schemeClr>
          </a:outerShdw>
        </a:effectLst>
        <a:scene3d>
          <a:camera prst="orthographicFront"/>
          <a:lightRig rig="threePt" dir="t"/>
        </a:scene3d>
        <a:sp3d contourW="12700">
          <a:bevelT w="63500" h="63500"/>
          <a:bevelB w="63500" h="63500"/>
          <a:contourClr>
            <a:schemeClr val="bg1">
              <a:lumMod val="7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tIns="9144" rIns="18288" bIns="18288" rtlCol="0" anchor="t"/>
        <a:lstStyle/>
        <a:p>
          <a:pPr algn="l"/>
          <a:r>
            <a:rPr lang="en-US" sz="1100" baseline="0">
              <a:solidFill>
                <a:srgbClr val="0070C0"/>
              </a:solidFill>
            </a:rPr>
            <a:t>More on the Web</a:t>
          </a:r>
        </a:p>
        <a:p>
          <a:pPr algn="l"/>
          <a:endParaRPr lang="en-US" sz="1100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2</xdr:col>
      <xdr:colOff>1325642</xdr:colOff>
      <xdr:row>13</xdr:row>
      <xdr:rowOff>82077</xdr:rowOff>
    </xdr:from>
    <xdr:to>
      <xdr:col>3</xdr:col>
      <xdr:colOff>2744867</xdr:colOff>
      <xdr:row>13</xdr:row>
      <xdr:rowOff>368114</xdr:rowOff>
    </xdr:to>
    <xdr:sp macro="" textlink="">
      <xdr:nvSpPr>
        <xdr:cNvPr id="37" name="TextBox 36"/>
        <xdr:cNvSpPr txBox="1"/>
      </xdr:nvSpPr>
      <xdr:spPr>
        <a:xfrm>
          <a:off x="1919554" y="2973195"/>
          <a:ext cx="5229225" cy="286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Click here</a:t>
          </a:r>
          <a:r>
            <a:rPr lang="en-US" sz="800" baseline="0"/>
            <a:t> to find more examples on the Palisade website .</a:t>
          </a:r>
          <a:endParaRPr lang="en-US" sz="800"/>
        </a:p>
      </xdr:txBody>
    </xdr:sp>
    <xdr:clientData/>
  </xdr:twoCellAnchor>
  <xdr:twoCellAnchor editAs="oneCell">
    <xdr:from>
      <xdr:col>2</xdr:col>
      <xdr:colOff>30816</xdr:colOff>
      <xdr:row>16</xdr:row>
      <xdr:rowOff>180975</xdr:rowOff>
    </xdr:from>
    <xdr:to>
      <xdr:col>2</xdr:col>
      <xdr:colOff>222436</xdr:colOff>
      <xdr:row>17</xdr:row>
      <xdr:rowOff>171450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91" y="3705225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259416</xdr:colOff>
      <xdr:row>224</xdr:row>
      <xdr:rowOff>38100</xdr:rowOff>
    </xdr:from>
    <xdr:to>
      <xdr:col>1</xdr:col>
      <xdr:colOff>451036</xdr:colOff>
      <xdr:row>225</xdr:row>
      <xdr:rowOff>28575</xdr:rowOff>
    </xdr:to>
    <xdr:pic>
      <xdr:nvPicPr>
        <xdr:cNvPr id="46" name="Picture 45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716" y="44310300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259416</xdr:colOff>
      <xdr:row>225</xdr:row>
      <xdr:rowOff>38100</xdr:rowOff>
    </xdr:from>
    <xdr:to>
      <xdr:col>1</xdr:col>
      <xdr:colOff>451036</xdr:colOff>
      <xdr:row>226</xdr:row>
      <xdr:rowOff>28575</xdr:rowOff>
    </xdr:to>
    <xdr:pic>
      <xdr:nvPicPr>
        <xdr:cNvPr id="47" name="Picture 4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716" y="44500800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249891</xdr:colOff>
      <xdr:row>228</xdr:row>
      <xdr:rowOff>28575</xdr:rowOff>
    </xdr:from>
    <xdr:to>
      <xdr:col>1</xdr:col>
      <xdr:colOff>441511</xdr:colOff>
      <xdr:row>229</xdr:row>
      <xdr:rowOff>19050</xdr:rowOff>
    </xdr:to>
    <xdr:pic>
      <xdr:nvPicPr>
        <xdr:cNvPr id="49" name="Picture 48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1" y="45072300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249891</xdr:colOff>
      <xdr:row>233</xdr:row>
      <xdr:rowOff>38100</xdr:rowOff>
    </xdr:from>
    <xdr:to>
      <xdr:col>1</xdr:col>
      <xdr:colOff>441511</xdr:colOff>
      <xdr:row>234</xdr:row>
      <xdr:rowOff>28575</xdr:rowOff>
    </xdr:to>
    <xdr:pic>
      <xdr:nvPicPr>
        <xdr:cNvPr id="50" name="Picture 49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1" y="46043850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259416</xdr:colOff>
      <xdr:row>237</xdr:row>
      <xdr:rowOff>38100</xdr:rowOff>
    </xdr:from>
    <xdr:to>
      <xdr:col>1</xdr:col>
      <xdr:colOff>451036</xdr:colOff>
      <xdr:row>238</xdr:row>
      <xdr:rowOff>28575</xdr:rowOff>
    </xdr:to>
    <xdr:pic>
      <xdr:nvPicPr>
        <xdr:cNvPr id="51" name="Picture 50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716" y="46948725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259400</xdr:colOff>
      <xdr:row>238</xdr:row>
      <xdr:rowOff>33341</xdr:rowOff>
    </xdr:from>
    <xdr:to>
      <xdr:col>1</xdr:col>
      <xdr:colOff>451020</xdr:colOff>
      <xdr:row>239</xdr:row>
      <xdr:rowOff>23816</xdr:rowOff>
    </xdr:to>
    <xdr:pic>
      <xdr:nvPicPr>
        <xdr:cNvPr id="52" name="Picture 51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700" y="47134466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254621</xdr:colOff>
      <xdr:row>240</xdr:row>
      <xdr:rowOff>23839</xdr:rowOff>
    </xdr:from>
    <xdr:to>
      <xdr:col>1</xdr:col>
      <xdr:colOff>446241</xdr:colOff>
      <xdr:row>241</xdr:row>
      <xdr:rowOff>14314</xdr:rowOff>
    </xdr:to>
    <xdr:pic>
      <xdr:nvPicPr>
        <xdr:cNvPr id="53" name="Picture 5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21" y="47505964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254605</xdr:colOff>
      <xdr:row>241</xdr:row>
      <xdr:rowOff>33369</xdr:rowOff>
    </xdr:from>
    <xdr:to>
      <xdr:col>1</xdr:col>
      <xdr:colOff>446225</xdr:colOff>
      <xdr:row>242</xdr:row>
      <xdr:rowOff>23844</xdr:rowOff>
    </xdr:to>
    <xdr:pic>
      <xdr:nvPicPr>
        <xdr:cNvPr id="54" name="Picture 53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05" y="47705994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259352</xdr:colOff>
      <xdr:row>243</xdr:row>
      <xdr:rowOff>23867</xdr:rowOff>
    </xdr:from>
    <xdr:to>
      <xdr:col>1</xdr:col>
      <xdr:colOff>450972</xdr:colOff>
      <xdr:row>244</xdr:row>
      <xdr:rowOff>14342</xdr:rowOff>
    </xdr:to>
    <xdr:pic>
      <xdr:nvPicPr>
        <xdr:cNvPr id="55" name="Picture 54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652" y="48077492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264099</xdr:colOff>
      <xdr:row>244</xdr:row>
      <xdr:rowOff>33397</xdr:rowOff>
    </xdr:from>
    <xdr:to>
      <xdr:col>1</xdr:col>
      <xdr:colOff>455719</xdr:colOff>
      <xdr:row>245</xdr:row>
      <xdr:rowOff>23872</xdr:rowOff>
    </xdr:to>
    <xdr:pic>
      <xdr:nvPicPr>
        <xdr:cNvPr id="56" name="Picture 55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9" y="48277522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259320</xdr:colOff>
      <xdr:row>245</xdr:row>
      <xdr:rowOff>28638</xdr:rowOff>
    </xdr:from>
    <xdr:to>
      <xdr:col>1</xdr:col>
      <xdr:colOff>450940</xdr:colOff>
      <xdr:row>246</xdr:row>
      <xdr:rowOff>19113</xdr:rowOff>
    </xdr:to>
    <xdr:pic>
      <xdr:nvPicPr>
        <xdr:cNvPr id="57" name="Picture 56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620" y="48463263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254557</xdr:colOff>
      <xdr:row>316</xdr:row>
      <xdr:rowOff>42926</xdr:rowOff>
    </xdr:from>
    <xdr:to>
      <xdr:col>1</xdr:col>
      <xdr:colOff>446177</xdr:colOff>
      <xdr:row>317</xdr:row>
      <xdr:rowOff>33401</xdr:rowOff>
    </xdr:to>
    <xdr:pic>
      <xdr:nvPicPr>
        <xdr:cNvPr id="58" name="Picture 5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857" y="60536201"/>
          <a:ext cx="191620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53</xdr:row>
      <xdr:rowOff>24894</xdr:rowOff>
    </xdr:from>
    <xdr:to>
      <xdr:col>2</xdr:col>
      <xdr:colOff>3921</xdr:colOff>
      <xdr:row>53</xdr:row>
      <xdr:rowOff>194178</xdr:rowOff>
    </xdr:to>
    <xdr:pic>
      <xdr:nvPicPr>
        <xdr:cNvPr id="35" name="rg_hi" descr="http://t2.gstatic.com/images?q=tbn:ANd9GcQasLVJFODXNMooLLyocoAJ0lOU8bPSc46ugo5bynQps9zA-PZP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>
          <a:off x="266700" y="11721594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59</xdr:row>
      <xdr:rowOff>34420</xdr:rowOff>
    </xdr:from>
    <xdr:to>
      <xdr:col>2</xdr:col>
      <xdr:colOff>3921</xdr:colOff>
      <xdr:row>60</xdr:row>
      <xdr:rowOff>3679</xdr:rowOff>
    </xdr:to>
    <xdr:pic>
      <xdr:nvPicPr>
        <xdr:cNvPr id="38" name="rg_hi" descr="http://t2.gstatic.com/images?q=tbn:ANd9GcQasLVJFODXNMooLLyocoAJ0lOU8bPSc46ugo5bynQps9zA-PZP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>
          <a:off x="266700" y="12883645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71</xdr:row>
      <xdr:rowOff>34420</xdr:rowOff>
    </xdr:from>
    <xdr:to>
      <xdr:col>2</xdr:col>
      <xdr:colOff>3921</xdr:colOff>
      <xdr:row>72</xdr:row>
      <xdr:rowOff>3679</xdr:rowOff>
    </xdr:to>
    <xdr:pic>
      <xdr:nvPicPr>
        <xdr:cNvPr id="39" name="rg_hi" descr="http://t2.gstatic.com/images?q=tbn:ANd9GcQasLVJFODXNMooLLyocoAJ0lOU8bPSc46ugo5bynQps9zA-PZP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>
          <a:off x="266700" y="14607670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129</xdr:row>
      <xdr:rowOff>24895</xdr:rowOff>
    </xdr:from>
    <xdr:to>
      <xdr:col>2</xdr:col>
      <xdr:colOff>9524</xdr:colOff>
      <xdr:row>129</xdr:row>
      <xdr:rowOff>194179</xdr:rowOff>
    </xdr:to>
    <xdr:pic>
      <xdr:nvPicPr>
        <xdr:cNvPr id="41" name="rg_hi" descr="http://t2.gstatic.com/images?q=tbn:ANd9GcQasLVJFODXNMooLLyocoAJ0lOU8bPSc46ugo5bynQps9zA-PZP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>
          <a:off x="276225" y="26723470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137</xdr:row>
      <xdr:rowOff>43945</xdr:rowOff>
    </xdr:from>
    <xdr:to>
      <xdr:col>2</xdr:col>
      <xdr:colOff>3921</xdr:colOff>
      <xdr:row>138</xdr:row>
      <xdr:rowOff>13204</xdr:rowOff>
    </xdr:to>
    <xdr:pic>
      <xdr:nvPicPr>
        <xdr:cNvPr id="42" name="rg_hi" descr="http://t2.gstatic.com/images?q=tbn:ANd9GcQasLVJFODXNMooLLyocoAJ0lOU8bPSc46ugo5bynQps9zA-PZP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>
          <a:off x="266700" y="28276045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182</xdr:row>
      <xdr:rowOff>15370</xdr:rowOff>
    </xdr:from>
    <xdr:to>
      <xdr:col>2</xdr:col>
      <xdr:colOff>9524</xdr:colOff>
      <xdr:row>182</xdr:row>
      <xdr:rowOff>184654</xdr:rowOff>
    </xdr:to>
    <xdr:pic>
      <xdr:nvPicPr>
        <xdr:cNvPr id="43" name="rg_hi" descr="http://t2.gstatic.com/images?q=tbn:ANd9GcQasLVJFODXNMooLLyocoAJ0lOU8bPSc46ugo5bynQps9zA-PZP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>
          <a:off x="276225" y="37343845"/>
          <a:ext cx="219074" cy="169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229</xdr:row>
      <xdr:rowOff>47304</xdr:rowOff>
    </xdr:from>
    <xdr:to>
      <xdr:col>2</xdr:col>
      <xdr:colOff>3921</xdr:colOff>
      <xdr:row>230</xdr:row>
      <xdr:rowOff>26088</xdr:rowOff>
    </xdr:to>
    <xdr:pic>
      <xdr:nvPicPr>
        <xdr:cNvPr id="48" name="rg_hi" descr="http://t2.gstatic.com/images?q=tbn:ANd9GcQasLVJFODXNMooLLyocoAJ0lOU8bPSc46ugo5bynQps9zA-PZP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 bwMode="auto">
        <a:xfrm>
          <a:off x="266700" y="47729454"/>
          <a:ext cx="219074" cy="1692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70C0"/>
      </a:hlink>
      <a:folHlink>
        <a:srgbClr val="7F7F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../../Program%20Files%20(x86)/Palisade/RISK7/Examples/English/Event%20Risk%201%20-%20Basic%20@RISK%20Model.xlsx" TargetMode="External"/><Relationship Id="rId21" Type="http://schemas.openxmlformats.org/officeDocument/2006/relationships/hyperlink" Target="../../../Program%20Files%20(x86)/Palisade/RISK7/Examples/English/Discounted%20Cash%20Flow%200%20-%20Model%20with%20No%20Uncertainty.xlsx" TargetMode="External"/><Relationship Id="rId42" Type="http://schemas.openxmlformats.org/officeDocument/2006/relationships/hyperlink" Target="../../../Program%20Files%20(x86)/Palisade/RISK7/Examples/English/Capital%20Budgeting.xlsx" TargetMode="External"/><Relationship Id="rId63" Type="http://schemas.openxmlformats.org/officeDocument/2006/relationships/hyperlink" Target="../../../Program%20Files%20(x86)/Palisade/RISK7/Examples/English/Oil,%20Gas%20Forecast%202%20-%20Sensitivity%20Analysis.xlsx" TargetMode="External"/><Relationship Id="rId84" Type="http://schemas.openxmlformats.org/officeDocument/2006/relationships/hyperlink" Target="../../../Program%20Files%20(x86)/Palisade/RISK7/Examples/English/Airline%20Revenue%20Management.xlsx" TargetMode="External"/><Relationship Id="rId138" Type="http://schemas.openxmlformats.org/officeDocument/2006/relationships/hyperlink" Target="../../../Program%20Files%20(x86)/Palisade/RISK7/Examples/English/Basic%20Business%202%20-%20Model%20with%20Correlated%20Inputs.xlsx" TargetMode="External"/><Relationship Id="rId159" Type="http://schemas.openxmlformats.org/officeDocument/2006/relationships/hyperlink" Target="../../../Program%20Files%20(x86)/Palisade/RISK7/Examples/English/Tutorial.xlsx" TargetMode="External"/><Relationship Id="rId170" Type="http://schemas.openxmlformats.org/officeDocument/2006/relationships/hyperlink" Target="../../../Program%20Files%20(x86)/Palisade/RISK7/Examples/English/Planning%20House%20Purchase.xlsx" TargetMode="External"/><Relationship Id="rId191" Type="http://schemas.openxmlformats.org/officeDocument/2006/relationships/hyperlink" Target="../../../Program%20Files%20(x86)/Palisade/RISK7/Examples/English/Financial%20Portfolio%20Simulation.xlsx" TargetMode="External"/><Relationship Id="rId205" Type="http://schemas.openxmlformats.org/officeDocument/2006/relationships/hyperlink" Target="../../../Program%20Files%20(x86)/Palisade/RISK7/Examples/English/Latin%20Hypercube%20Sampling.xlsx" TargetMode="External"/><Relationship Id="rId226" Type="http://schemas.openxmlformats.org/officeDocument/2006/relationships/hyperlink" Target="../../../Program%20Files%20(x86)/Palisade/RISK7/Examples/English/Climate%20Copulas.xlsx" TargetMode="External"/><Relationship Id="rId107" Type="http://schemas.openxmlformats.org/officeDocument/2006/relationships/hyperlink" Target="../../../Program%20Files%20(x86)/Palisade/RISK7/Examples/English/Process%20Capability%202%20-%20Model%20with%20Correlated%20Parts.xlsx" TargetMode="External"/><Relationship Id="rId11" Type="http://schemas.openxmlformats.org/officeDocument/2006/relationships/hyperlink" Target="../../../Program%20Files%20(x86)/Palisade/RISK7/Examples/English/New%20Product%201%20-%20Basic%20Model%20with%20TopRank.xlsx" TargetMode="External"/><Relationship Id="rId32" Type="http://schemas.openxmlformats.org/officeDocument/2006/relationships/hyperlink" Target="../../../Program%20Files%20(x86)/Palisade/RISK7/Examples/English/Insurance%20Claims%200%20-%20Basic%20Model%20with%20No%20Uncertainty.xlsx" TargetMode="External"/><Relationship Id="rId53" Type="http://schemas.openxmlformats.org/officeDocument/2006/relationships/hyperlink" Target="../../../Program%20Files%20(x86)/Palisade/RISK7/Examples/English/Stock%20Price%20Forecasts.xlsx" TargetMode="External"/><Relationship Id="rId74" Type="http://schemas.openxmlformats.org/officeDocument/2006/relationships/hyperlink" Target="../../../Program%20Files%20(x86)/Palisade/RISK7/Examples/English/E-Commerce%20Service%203%20-%20Model%20with%20Different%20Capacities.xlsx" TargetMode="External"/><Relationship Id="rId128" Type="http://schemas.openxmlformats.org/officeDocument/2006/relationships/hyperlink" Target="../../../Program%20Files%20(x86)/Palisade/RISK7/Examples/English/Baseball%20World%20Series.xlsx" TargetMode="External"/><Relationship Id="rId149" Type="http://schemas.openxmlformats.org/officeDocument/2006/relationships/hyperlink" Target="../../../Program%20Files%20(x86)/Palisade/RISK7/Examples/English/Correlations.xlsx" TargetMode="External"/><Relationship Id="rId5" Type="http://schemas.openxmlformats.org/officeDocument/2006/relationships/hyperlink" Target="../../../Program%20Files%20(x86)/Palisade/RISK7/Examples/English/Basic%20Business%205%20-%20Model%20with%20Stress%20Analysis.xlsx" TargetMode="External"/><Relationship Id="rId95" Type="http://schemas.openxmlformats.org/officeDocument/2006/relationships/hyperlink" Target="../../../Program%20Files%20(x86)/Palisade/RISK7/Examples/English/Parameter%20Entry%20Table.xlsx" TargetMode="External"/><Relationship Id="rId160" Type="http://schemas.openxmlformats.org/officeDocument/2006/relationships/hyperlink" Target="../../../Program%20Files%20(x86)/Palisade/RISK7/Examples/English/Date%20Calculations%20in%20@RISK.xlsx" TargetMode="External"/><Relationship Id="rId181" Type="http://schemas.openxmlformats.org/officeDocument/2006/relationships/hyperlink" Target="../../../Program%20Files%20(x86)/Palisade/RISK7/Examples/English/Traveling%20Salesperson%20with%20Uncertainty.xlsx" TargetMode="External"/><Relationship Id="rId216" Type="http://schemas.openxmlformats.org/officeDocument/2006/relationships/hyperlink" Target="../../../Program%20Files%20(x86)/Palisade/RISK7/Examples/English/Vendor%20Selection.xlsx" TargetMode="External"/><Relationship Id="rId237" Type="http://schemas.openxmlformats.org/officeDocument/2006/relationships/comments" Target="../comments1.xml"/><Relationship Id="rId22" Type="http://schemas.openxmlformats.org/officeDocument/2006/relationships/hyperlink" Target="../../../Program%20Files%20(x86)/Palisade/RISK7/Examples/English/Discounted%20Cash%20Flow%201%20-%20Basic%20@RISK%20Model.xlsx" TargetMode="External"/><Relationship Id="rId43" Type="http://schemas.openxmlformats.org/officeDocument/2006/relationships/hyperlink" Target="../../../Program%20Files%20(x86)/Palisade/RISK7/Examples/English/Cash%20Management.xlsx" TargetMode="External"/><Relationship Id="rId64" Type="http://schemas.openxmlformats.org/officeDocument/2006/relationships/hyperlink" Target="../../../Program%20Files%20(x86)/Palisade/RISK7/Examples/English/Volumetric%20Reserves%200%20-%20Model%20with%20No%20Uncertainty.xlsx" TargetMode="External"/><Relationship Id="rId118" Type="http://schemas.openxmlformats.org/officeDocument/2006/relationships/hyperlink" Target="../../../Program%20Files%20(x86)/Palisade/RISK7/Examples/English/Event%20Risk%202%20-%20Using%20RiskMakeInput%20Function.xlsx" TargetMode="External"/><Relationship Id="rId139" Type="http://schemas.openxmlformats.org/officeDocument/2006/relationships/hyperlink" Target="../../../Program%20Files%20(x86)/Palisade/RISK7/Examples/English/Credit%20Risk%203%20-%20Model%20with%20Correlated%20Price%20and%20Volume.xlsx" TargetMode="External"/><Relationship Id="rId80" Type="http://schemas.openxmlformats.org/officeDocument/2006/relationships/hyperlink" Target="../../../Program%20Files%20(x86)/Palisade/RISK7/Examples/English/Hotel%20Booking%203%20-%20Model%20Correlated%20Demands.xlsx" TargetMode="External"/><Relationship Id="rId85" Type="http://schemas.openxmlformats.org/officeDocument/2006/relationships/hyperlink" Target="../../../Program%20Files%20(x86)/Palisade/RISK7/Examples/English/Airline%20Revenue%20Management%20-%20Walkthrough%20Tutorial.xlsx" TargetMode="External"/><Relationship Id="rId150" Type="http://schemas.openxmlformats.org/officeDocument/2006/relationships/hyperlink" Target="../../../Program%20Files%20(x86)/Palisade/RISK7/Examples/English/Parameter%20Entry%20Table.xlsx" TargetMode="External"/><Relationship Id="rId155" Type="http://schemas.openxmlformats.org/officeDocument/2006/relationships/hyperlink" Target="../../../Program%20Files%20(x86)/Palisade/RISK7/Examples/English/Risk%20Register%20and%20Advanced%20Modeling.xlsx" TargetMode="External"/><Relationship Id="rId171" Type="http://schemas.openxmlformats.org/officeDocument/2006/relationships/hyperlink" Target="../../../Program%20Files%20(x86)/Palisade/RISK7/Examples/English/Portfolio%20Analysis%20with%20RISKOptimizer.xlsx" TargetMode="External"/><Relationship Id="rId176" Type="http://schemas.openxmlformats.org/officeDocument/2006/relationships/hyperlink" Target="../../../Program%20Files%20(x86)/Palisade/RISK7/Examples/English/Planning%20for%20Retirement.xlsx" TargetMode="External"/><Relationship Id="rId192" Type="http://schemas.openxmlformats.org/officeDocument/2006/relationships/hyperlink" Target="../../../Program%20Files%20(x86)/Palisade/RISK7/Examples/English/Fuel%20Cost%20Projection%20Simulation.xlsx" TargetMode="External"/><Relationship Id="rId197" Type="http://schemas.openxmlformats.org/officeDocument/2006/relationships/hyperlink" Target="../../../Program%20Files%20(x86)/Palisade/RISK7/Examples/English/Seasonal%20Sales%20-%20Time%20Series%20Fit.xlsx" TargetMode="External"/><Relationship Id="rId206" Type="http://schemas.openxmlformats.org/officeDocument/2006/relationships/hyperlink" Target="../../../Program%20Files%20(x86)/Palisade/RISK7/Examples/English/Monte%20Carlo%20vs%20Latin%20Hypercube%20Sampling.xlsx" TargetMode="External"/><Relationship Id="rId227" Type="http://schemas.openxmlformats.org/officeDocument/2006/relationships/hyperlink" Target="../../../Program%20Files%20(x86)/Palisade/RISK7/Examples/English/Option%20Portfolio%20-%20Correlation,%20Copula%20Comparison.xlsx" TargetMode="External"/><Relationship Id="rId201" Type="http://schemas.openxmlformats.org/officeDocument/2006/relationships/hyperlink" Target="../../../Program%20Files%20(x86)/Palisade/RISK7/Examples/English/Theo%20Statistical%20Functions%203%20-%20Quality%20Calculations.xlsx" TargetMode="External"/><Relationship Id="rId222" Type="http://schemas.openxmlformats.org/officeDocument/2006/relationships/hyperlink" Target="../../../Program%20Files%20(x86)/Palisade/RISK7/Examples/English/Reliability%20with%20Efficient%20Frontier%20(RISKOptimizer).xlsx" TargetMode="External"/><Relationship Id="rId12" Type="http://schemas.openxmlformats.org/officeDocument/2006/relationships/hyperlink" Target="../../../Program%20Files%20(x86)/Palisade/RISK7/Examples/English/New%20Product%202%20-%20Basic%20@RISK%20Model.xlsx" TargetMode="External"/><Relationship Id="rId17" Type="http://schemas.openxmlformats.org/officeDocument/2006/relationships/hyperlink" Target="../../../Program%20Files%20(x86)/Palisade/RISK7/Examples/English/Seasonal%20Sales%20-%20Time%20Series%20Fit.xlsx" TargetMode="External"/><Relationship Id="rId33" Type="http://schemas.openxmlformats.org/officeDocument/2006/relationships/hyperlink" Target="../../../Program%20Files%20(x86)/Palisade/RISK7/Examples/English/Insurance%20Claims%201%20-%20Basic%20@RISK%20Model.xlsx" TargetMode="External"/><Relationship Id="rId38" Type="http://schemas.openxmlformats.org/officeDocument/2006/relationships/hyperlink" Target="../../../Program%20Files%20(x86)/Palisade/RISK7/Examples/English/Real%20Options%203%20-%20Expansion.xlsx" TargetMode="External"/><Relationship Id="rId59" Type="http://schemas.openxmlformats.org/officeDocument/2006/relationships/hyperlink" Target="../../../Program%20Files%20(x86)/Palisade/RISK7/Examples/English/Oil%20Drilling%20Schedule%200%20-%20Model%20with%20No%20Uncertainty.xlsx" TargetMode="External"/><Relationship Id="rId103" Type="http://schemas.openxmlformats.org/officeDocument/2006/relationships/hyperlink" Target="../../../Program%20Files%20(x86)/Palisade/RISK7/Examples/English/Tutorial%20with%20Risk%20Categories.xlsx" TargetMode="External"/><Relationship Id="rId108" Type="http://schemas.openxmlformats.org/officeDocument/2006/relationships/hyperlink" Target="../../../Program%20Files%20(x86)/Palisade/RISK7/Examples/English/Process%20Capability%203%20-%20Six%20Sigma%20Functions.xlsx" TargetMode="External"/><Relationship Id="rId124" Type="http://schemas.openxmlformats.org/officeDocument/2006/relationships/hyperlink" Target="../../../Program%20Files%20(x86)/Palisade/RISK7/Examples/English/Infectious%20Disease%201%20-%20Basic%20@RISK%20Model.xlsx" TargetMode="External"/><Relationship Id="rId129" Type="http://schemas.openxmlformats.org/officeDocument/2006/relationships/hyperlink" Target="../../../Program%20Files%20(x86)/Palisade/RISK7/Examples/English/NCAA%20Basketball%20Tournament.xlsx" TargetMode="External"/><Relationship Id="rId54" Type="http://schemas.openxmlformats.org/officeDocument/2006/relationships/hyperlink" Target="../../../Program%20Files%20(x86)/Palisade/RISK7/Examples/English/Stock%20Prices%20-%20Time%20Series%20Batch%20Fit.xlsx" TargetMode="External"/><Relationship Id="rId70" Type="http://schemas.openxmlformats.org/officeDocument/2006/relationships/hyperlink" Target="../../../Program%20Files%20(x86)/Palisade/RISK7/Examples/English/Petroleum%20Prices%20-%20Time%20Series%20Batch%20Fit.xlsx" TargetMode="External"/><Relationship Id="rId75" Type="http://schemas.openxmlformats.org/officeDocument/2006/relationships/hyperlink" Target="../../../Program%20Files%20(x86)/Palisade/RISK7/Examples/English/E-Commerce%20Service%204%20-%20Model%20with%20Goal%20Seek.xlsx" TargetMode="External"/><Relationship Id="rId91" Type="http://schemas.openxmlformats.org/officeDocument/2006/relationships/hyperlink" Target="../../../Program%20Files%20(x86)/Palisade/RISK7/Examples/English/Scheduling%20Job%20Tasks%20on%20Machines%20with%20Uncertainty.xlsx" TargetMode="External"/><Relationship Id="rId96" Type="http://schemas.openxmlformats.org/officeDocument/2006/relationships/hyperlink" Target="../../../Program%20Files%20(x86)/Palisade/RISK7/Examples/English/Probabilistic%20Branching.xlsx" TargetMode="External"/><Relationship Id="rId140" Type="http://schemas.openxmlformats.org/officeDocument/2006/relationships/hyperlink" Target="../../../Program%20Files%20(x86)/Palisade/RISK7/Examples/English/Dependency%20and%20Correlation.xlsx" TargetMode="External"/><Relationship Id="rId145" Type="http://schemas.openxmlformats.org/officeDocument/2006/relationships/hyperlink" Target="../../../Program%20Files%20(x86)/Palisade/RISK7/Examples/English/Process%20Capability%202%20-%20Model%20with%20Correlated%20Parts.xlsx" TargetMode="External"/><Relationship Id="rId161" Type="http://schemas.openxmlformats.org/officeDocument/2006/relationships/hyperlink" Target="../../../Program%20Files%20(x86)/Palisade/RISK7/Examples/English/Accepting%20House%20Offers.xlsx" TargetMode="External"/><Relationship Id="rId166" Type="http://schemas.openxmlformats.org/officeDocument/2006/relationships/hyperlink" Target="../../../Program%20Files%20(x86)/Palisade/RISK7/Examples/English/E-Commerce%20Service%20with%20RISKOptimizer.xlsx" TargetMode="External"/><Relationship Id="rId182" Type="http://schemas.openxmlformats.org/officeDocument/2006/relationships/hyperlink" Target="../../../Program%20Files%20(x86)/Palisade/RISK7/Examples/English/Portfolio%20Balancing%20with%20Uncertainty.xlsx" TargetMode="External"/><Relationship Id="rId187" Type="http://schemas.openxmlformats.org/officeDocument/2006/relationships/hyperlink" Target="../../../Program%20Files%20(x86)/Palisade/RISK7/Examples/English/Six%20Sigma%20DOE%20with%20Weld.xlsx" TargetMode="External"/><Relationship Id="rId217" Type="http://schemas.openxmlformats.org/officeDocument/2006/relationships/hyperlink" Target="../../../Program%20Files%20(x86)/Palisade/RISK7/Examples/English/Simple%20Risk%20Register%20-%20Multiple%20Risks%20Impact%20Same%20Task.xlsx" TargetMode="External"/><Relationship Id="rId1" Type="http://schemas.openxmlformats.org/officeDocument/2006/relationships/hyperlink" Target="../../../Program%20Files%20(x86)/Palisade/RISK7/Examples/English/Basic%20Business%201%20-%20Basic%20@RISK%20Model.xlsx" TargetMode="External"/><Relationship Id="rId6" Type="http://schemas.openxmlformats.org/officeDocument/2006/relationships/hyperlink" Target="../../../Program%20Files%20(x86)/Palisade/RISK7/Examples/English/Basic%20Business%206%20-%20Model%20with%20Advanced%20Sensitivity%20Analysis.xlsx" TargetMode="External"/><Relationship Id="rId212" Type="http://schemas.openxmlformats.org/officeDocument/2006/relationships/hyperlink" Target="../../../Program%20Files%20(x86)/Palisade/RISK7/Examples/English/Truncated%20Distributions.xlsx" TargetMode="External"/><Relationship Id="rId233" Type="http://schemas.openxmlformats.org/officeDocument/2006/relationships/hyperlink" Target="../../../Program%20Files%20(x86)/Palisade/RISK7/Examples/English/Thumbnails.xlsx" TargetMode="External"/><Relationship Id="rId23" Type="http://schemas.openxmlformats.org/officeDocument/2006/relationships/hyperlink" Target="../../../Program%20Files%20(x86)/Palisade/RISK7/Examples/English/Discounted%20Cash%20Flow%202%20-%20Model%20with%20Changing%20Growth%20Rates.xlsx" TargetMode="External"/><Relationship Id="rId28" Type="http://schemas.openxmlformats.org/officeDocument/2006/relationships/hyperlink" Target="../../../Program%20Files%20(x86)/Palisade/RISK7/Examples/English/Portfolio%20Analysis%203%20-%20Sensitivity%20Analysis%20for%20Model%20with%20Puts.xlsx" TargetMode="External"/><Relationship Id="rId49" Type="http://schemas.openxmlformats.org/officeDocument/2006/relationships/hyperlink" Target="../../../Program%20Files%20(x86)/Palisade/RISK7/Examples/English/Planning%20for%20Retirement.xlsx" TargetMode="External"/><Relationship Id="rId114" Type="http://schemas.openxmlformats.org/officeDocument/2006/relationships/hyperlink" Target="../../../Program%20Files%20(x86)/Palisade/RISK7/Examples/English/Six%20Sigma%20DOE%20with%20Weld.xlsx" TargetMode="External"/><Relationship Id="rId119" Type="http://schemas.openxmlformats.org/officeDocument/2006/relationships/hyperlink" Target="../../../Program%20Files%20(x86)/Palisade/RISK7/Examples/English/Event%20Risk%203%20-%20Dependent%20Events.xlsx" TargetMode="External"/><Relationship Id="rId44" Type="http://schemas.openxmlformats.org/officeDocument/2006/relationships/hyperlink" Target="../../../Program%20Files%20(x86)/Palisade/RISK7/Examples/English/Contingent%20Contract%20Valuation.xlsx" TargetMode="External"/><Relationship Id="rId60" Type="http://schemas.openxmlformats.org/officeDocument/2006/relationships/hyperlink" Target="../../../Program%20Files%20(x86)/Palisade/RISK7/Examples/English/Oil%20Drilling%20Schedule%201%20-%20Basic%20@RISK%20Model.xlsx" TargetMode="External"/><Relationship Id="rId65" Type="http://schemas.openxmlformats.org/officeDocument/2006/relationships/hyperlink" Target="../../../Program%20Files%20(x86)/Palisade/RISK7/Examples/English/Volumetric%20Reserves%201%20-%20Basic%20@RISK%20Model.xlsx" TargetMode="External"/><Relationship Id="rId81" Type="http://schemas.openxmlformats.org/officeDocument/2006/relationships/hyperlink" Target="../../../Program%20Files%20(x86)/Palisade/RISK7/Examples/English/Hotel%20Booking%20with%20RISKOptimizer.xlsx" TargetMode="External"/><Relationship Id="rId86" Type="http://schemas.openxmlformats.org/officeDocument/2006/relationships/hyperlink" Target="../../../Program%20Files%20(x86)/Palisade/RISK7/Examples/English/Generating%20Demands%20for%20Substitute%20Products.xlsx" TargetMode="External"/><Relationship Id="rId130" Type="http://schemas.openxmlformats.org/officeDocument/2006/relationships/hyperlink" Target="../../../Program%20Files%20(x86)/Palisade/RISK7/Examples/English/Presidents%20Cup%20Golf.xlsx" TargetMode="External"/><Relationship Id="rId135" Type="http://schemas.openxmlformats.org/officeDocument/2006/relationships/hyperlink" Target="../../../Program%20Files%20(x86)/Palisade/RISK7/Examples/English/Advanced%20Sensitivity%20Analysis.xlsx" TargetMode="External"/><Relationship Id="rId151" Type="http://schemas.openxmlformats.org/officeDocument/2006/relationships/hyperlink" Target="../../../Program%20Files%20(x86)/Palisade/RISK7/Examples/English/Probabilistic%20Branching.xlsx" TargetMode="External"/><Relationship Id="rId156" Type="http://schemas.openxmlformats.org/officeDocument/2006/relationships/hyperlink" Target="../../../Program%20Files%20(x86)/Palisade/RISK7/Examples/English/Schedule%20Audit.xlsx" TargetMode="External"/><Relationship Id="rId177" Type="http://schemas.openxmlformats.org/officeDocument/2006/relationships/hyperlink" Target="../../../Program%20Files%20(x86)/Palisade/RISK7/Examples/English/Workforce%20Planning%20with%20RISKOptimizer.xlsx" TargetMode="External"/><Relationship Id="rId198" Type="http://schemas.openxmlformats.org/officeDocument/2006/relationships/hyperlink" Target="../../../Program%20Files%20(x86)/Palisade/RISK7/Examples/English/Stock%20Prices%20-%20Time%20Series%20Batch%20Fit.xlsx" TargetMode="External"/><Relationship Id="rId172" Type="http://schemas.openxmlformats.org/officeDocument/2006/relationships/hyperlink" Target="../../../Program%20Files%20(x86)/Palisade/RISK7/Examples/English/Portfolio%20Optimization%20with%20Time%20Series.xlsx" TargetMode="External"/><Relationship Id="rId193" Type="http://schemas.openxmlformats.org/officeDocument/2006/relationships/hyperlink" Target="../../../Program%20Files%20(x86)/Palisade/RISK7/Examples/English/Inventory%20Ordering%20Simulation.xlsx" TargetMode="External"/><Relationship Id="rId202" Type="http://schemas.openxmlformats.org/officeDocument/2006/relationships/hyperlink" Target="../../../Program%20Files%20(x86)/Palisade/RISK7/Examples/English/Alt%20Parameter%20Distributions.xlsx" TargetMode="External"/><Relationship Id="rId207" Type="http://schemas.openxmlformats.org/officeDocument/2006/relationships/hyperlink" Target="../../../Program%20Files%20(x86)/Palisade/RISK7/Examples/English/RiskOutput%20Function.xlsx" TargetMode="External"/><Relationship Id="rId223" Type="http://schemas.openxmlformats.org/officeDocument/2006/relationships/hyperlink" Target="../../../Program%20Files%20(x86)/Palisade/RISK7/Examples/English/Portfolio%20Analysis%20with%20Efficient%20Frontier%20(RISKOptimizer).xlsx" TargetMode="External"/><Relationship Id="rId228" Type="http://schemas.openxmlformats.org/officeDocument/2006/relationships/hyperlink" Target="../../../Program%20Files%20(x86)/Palisade/RISK7/Examples/English/Spending%20Versus%20Salary%20Copula%201.xlsx" TargetMode="External"/><Relationship Id="rId13" Type="http://schemas.openxmlformats.org/officeDocument/2006/relationships/hyperlink" Target="../../../Program%20Files%20(x86)/Palisade/RISK7/Examples/English/New%20Product%203%20-%20Basic%20Model%20with%20Less%20Uncertainty.xlsx" TargetMode="External"/><Relationship Id="rId18" Type="http://schemas.openxmlformats.org/officeDocument/2006/relationships/hyperlink" Target="../../../Program%20Files%20(x86)/Palisade/RISK7/Examples/English/Credit%20Risk%201%20-%20Basic%20@RISK%20Model.xlsx" TargetMode="External"/><Relationship Id="rId39" Type="http://schemas.openxmlformats.org/officeDocument/2006/relationships/hyperlink" Target="../../../Program%20Files%20(x86)/Palisade/RISK7/Examples/English/Real%20Options%204%20-%20Reduction.xlsx" TargetMode="External"/><Relationship Id="rId109" Type="http://schemas.openxmlformats.org/officeDocument/2006/relationships/hyperlink" Target="../../../Program%20Files%20(x86)/Palisade/RISK7/Examples/English/Reliability%201%20-%20Basic%20@RISK%20Model.xlsx" TargetMode="External"/><Relationship Id="rId34" Type="http://schemas.openxmlformats.org/officeDocument/2006/relationships/hyperlink" Target="../../../Program%20Files%20(x86)/Palisade/RISK7/Examples/English/Insurance%20Claims%202%20-%20Model%20with%20RiskCompound.xlsx" TargetMode="External"/><Relationship Id="rId50" Type="http://schemas.openxmlformats.org/officeDocument/2006/relationships/hyperlink" Target="../../../Program%20Files%20(x86)/Palisade/RISK7/Examples/English/Planning%20House%20Purchase.xlsx" TargetMode="External"/><Relationship Id="rId55" Type="http://schemas.openxmlformats.org/officeDocument/2006/relationships/hyperlink" Target="../../../Program%20Files%20(x86)/Palisade/RISK7/Examples/English/Stress%20Analysis.xlsx" TargetMode="External"/><Relationship Id="rId76" Type="http://schemas.openxmlformats.org/officeDocument/2006/relationships/hyperlink" Target="../../../Program%20Files%20(x86)/Palisade/RISK7/Examples/English/E-Commerce%20Service%20with%20RISKOptimizer.xlsx" TargetMode="External"/><Relationship Id="rId97" Type="http://schemas.openxmlformats.org/officeDocument/2006/relationships/hyperlink" Target="../../../Program%20Files%20(x86)/Palisade/RISK7/Examples/English/Probabilistic%20Gantt%20and%20Critical%20Index.xlsx" TargetMode="External"/><Relationship Id="rId104" Type="http://schemas.openxmlformats.org/officeDocument/2006/relationships/hyperlink" Target="../../../Program%20Files%20(x86)/Palisade/RISK7/Examples/English/Tutorial.xlsx" TargetMode="External"/><Relationship Id="rId120" Type="http://schemas.openxmlformats.org/officeDocument/2006/relationships/hyperlink" Target="../../../Program%20Files%20(x86)/Palisade/RISK7/Examples/English/Central%20Limit%20Theorem.xlsx" TargetMode="External"/><Relationship Id="rId125" Type="http://schemas.openxmlformats.org/officeDocument/2006/relationships/hyperlink" Target="../../../Program%20Files%20(x86)/Palisade/RISK7/Examples/English/Infectious%20Disease%202%20-%20Model%20with%20Possible%20Cures.xlsx" TargetMode="External"/><Relationship Id="rId141" Type="http://schemas.openxmlformats.org/officeDocument/2006/relationships/hyperlink" Target="../../../Program%20Files%20(x86)/Palisade/RISK7/Examples/English/Discounted%20Cash%20Flow%203%20-%20Model%20with%20Correlated%20Growth%20Rates.xlsx" TargetMode="External"/><Relationship Id="rId146" Type="http://schemas.openxmlformats.org/officeDocument/2006/relationships/hyperlink" Target="../../../Program%20Files%20(x86)/Palisade/RISK7/Examples/English/Reliability%202%20-%20Model%20with%20Correlations.xlsx" TargetMode="External"/><Relationship Id="rId167" Type="http://schemas.openxmlformats.org/officeDocument/2006/relationships/hyperlink" Target="../../../Program%20Files%20(x86)/Palisade/RISK7/Examples/English/Hotel%20Booking%20with%20RISKOptimizer.xlsx" TargetMode="External"/><Relationship Id="rId188" Type="http://schemas.openxmlformats.org/officeDocument/2006/relationships/hyperlink" Target="../../../Program%20Files%20(x86)/Palisade/RISK7/Examples/English/Six%20Sigma%20Functions.docx" TargetMode="External"/><Relationship Id="rId7" Type="http://schemas.openxmlformats.org/officeDocument/2006/relationships/hyperlink" Target="../../../Program%20Files%20(x86)/Palisade/RISK7/Examples/English/Basic%20Business%207%20-%20Effects%20of%20Different%20Input%20Distributions.xlsx" TargetMode="External"/><Relationship Id="rId71" Type="http://schemas.openxmlformats.org/officeDocument/2006/relationships/hyperlink" Target="../../../Program%20Files%20(x86)/Palisade/RISK7/Examples/English/E-Commerce%20Service%200%20-%20Basic%20Model%20with%20No%20Uncertainty.xlsx" TargetMode="External"/><Relationship Id="rId92" Type="http://schemas.openxmlformats.org/officeDocument/2006/relationships/hyperlink" Target="../../../Program%20Files%20(x86)/Palisade/RISK7/Examples/English/Scheduling%20Jobs%20with%20Due%20Dates.xlsx" TargetMode="External"/><Relationship Id="rId162" Type="http://schemas.openxmlformats.org/officeDocument/2006/relationships/hyperlink" Target="../../../Program%20Files%20(x86)/Palisade/RISK7/Examples/English/Airline%20Revenue%20Management.xlsx" TargetMode="External"/><Relationship Id="rId183" Type="http://schemas.openxmlformats.org/officeDocument/2006/relationships/hyperlink" Target="../../../Program%20Files%20(x86)/Palisade/RISK7/Examples/English/Scheduling%20Classes%20with%20Uncertainty.xlsx" TargetMode="External"/><Relationship Id="rId213" Type="http://schemas.openxmlformats.org/officeDocument/2006/relationships/hyperlink" Target="../../../Program%20Files%20(x86)/Palisade/RISK7/Examples/English/Basic%20Business%200%20-%20Model%20with%20No%20Uncertainty.xlsx" TargetMode="External"/><Relationship Id="rId218" Type="http://schemas.openxmlformats.org/officeDocument/2006/relationships/hyperlink" Target="../../../Program%20Files%20(x86)/Palisade/RISK7/Examples/English/Simple%20Risk%20Register%20-%20Task%20to%20Impact%20Changes.xlsx" TargetMode="External"/><Relationship Id="rId234" Type="http://schemas.openxmlformats.org/officeDocument/2006/relationships/printerSettings" Target="../printerSettings/printerSettings1.bin"/><Relationship Id="rId2" Type="http://schemas.openxmlformats.org/officeDocument/2006/relationships/hyperlink" Target="../../../Program%20Files%20(x86)/Palisade/RISK7/Examples/English/Basic%20Business%202%20-%20Model%20with%20Correlated%20Inputs.xlsx" TargetMode="External"/><Relationship Id="rId29" Type="http://schemas.openxmlformats.org/officeDocument/2006/relationships/hyperlink" Target="../../../Program%20Files%20(x86)/Palisade/RISK7/Examples/English/Portfolio%20Analysis%204%20-%20Using%20Goal%20Seek%20on%20Model%20with%20Puts.xlsx" TargetMode="External"/><Relationship Id="rId24" Type="http://schemas.openxmlformats.org/officeDocument/2006/relationships/hyperlink" Target="../../../Program%20Files%20(x86)/Palisade/RISK7/Examples/English/Discounted%20Cash%20Flow%203%20-%20Model%20with%20Correlated%20Growth%20Rates.xlsx" TargetMode="External"/><Relationship Id="rId40" Type="http://schemas.openxmlformats.org/officeDocument/2006/relationships/hyperlink" Target="../../../Program%20Files%20(x86)/Palisade/RISK7/Examples/English/Real%20Options%205%20-%20Pioneer.xlsx" TargetMode="External"/><Relationship Id="rId45" Type="http://schemas.openxmlformats.org/officeDocument/2006/relationships/hyperlink" Target="../../../Program%20Files%20(x86)/Palisade/RISK7/Examples/English/Exchange%20Rate%20Hedging.xlsx" TargetMode="External"/><Relationship Id="rId66" Type="http://schemas.openxmlformats.org/officeDocument/2006/relationships/hyperlink" Target="../../../Program%20Files%20(x86)/Palisade/RISK7/Examples/English/Volumetric%20Reserves%202%20-%20Sensitivity%20to%20Input%20Distributions.xlsx" TargetMode="External"/><Relationship Id="rId87" Type="http://schemas.openxmlformats.org/officeDocument/2006/relationships/hyperlink" Target="../../../Program%20Files%20(x86)/Palisade/RISK7/Examples/English/Inventory%20Ordering%20Simulation.xlsx" TargetMode="External"/><Relationship Id="rId110" Type="http://schemas.openxmlformats.org/officeDocument/2006/relationships/hyperlink" Target="../../../Program%20Files%20(x86)/Palisade/RISK7/Examples/English/Reliability%202%20-%20Model%20with%20Correlations.xlsx" TargetMode="External"/><Relationship Id="rId115" Type="http://schemas.openxmlformats.org/officeDocument/2006/relationships/hyperlink" Target="../../../Program%20Files%20(x86)/Palisade/RISK7/Examples/English/Taguchi%20Loss%20Function.xlsx" TargetMode="External"/><Relationship Id="rId131" Type="http://schemas.openxmlformats.org/officeDocument/2006/relationships/hyperlink" Target="../../../Program%20Files%20(x86)/Palisade/RISK7/Examples/English/Basic%20Business%204%20-%20Model%20with%20Goal%20Seek.xlsx" TargetMode="External"/><Relationship Id="rId136" Type="http://schemas.openxmlformats.org/officeDocument/2006/relationships/hyperlink" Target="../../../Program%20Files%20(x86)/Palisade/RISK7/Examples/English/Basic%20Business%206%20-%20Model%20with%20Advanced%20Sensitivity%20Analysis.xlsx" TargetMode="External"/><Relationship Id="rId157" Type="http://schemas.openxmlformats.org/officeDocument/2006/relationships/hyperlink" Target="../../../Program%20Files%20(x86)/Palisade/RISK7/Examples/English/Simple%20Risk%20Register.xlsx" TargetMode="External"/><Relationship Id="rId178" Type="http://schemas.openxmlformats.org/officeDocument/2006/relationships/hyperlink" Target="../../../Program%20Files%20(x86)/Palisade/RISK7/Examples/English/Multi-Product%20Inventory%20Production.xlsx" TargetMode="External"/><Relationship Id="rId61" Type="http://schemas.openxmlformats.org/officeDocument/2006/relationships/hyperlink" Target="../../../Program%20Files%20(x86)/Palisade/RISK7/Examples/English/Oil,%20Gas%20Forecast%200%20-%20Model%20with%20No%20Uncertainty.xlsx" TargetMode="External"/><Relationship Id="rId82" Type="http://schemas.openxmlformats.org/officeDocument/2006/relationships/hyperlink" Target="../../../Program%20Files%20(x86)/Palisade/RISK7/Examples/English/Supply%20Chain%20Bullwhip%20Effect%201.xlsx" TargetMode="External"/><Relationship Id="rId152" Type="http://schemas.openxmlformats.org/officeDocument/2006/relationships/hyperlink" Target="../../../Program%20Files%20(x86)/Palisade/RISK7/Examples/English/Probabilistic%20Gantt%20and%20Critical%20Index.xlsx" TargetMode="External"/><Relationship Id="rId173" Type="http://schemas.openxmlformats.org/officeDocument/2006/relationships/hyperlink" Target="../../../Program%20Files%20(x86)/Palisade/RISK7/Examples/English/Product%20Mix%20with%20Uncertainty%201.xlsx" TargetMode="External"/><Relationship Id="rId194" Type="http://schemas.openxmlformats.org/officeDocument/2006/relationships/hyperlink" Target="../../../Program%20Files%20(x86)/Palisade/RISK7/Examples/English/Petroleum%20Prices%20-%20Time%20Series%20Batch%20Fit.xlsx" TargetMode="External"/><Relationship Id="rId199" Type="http://schemas.openxmlformats.org/officeDocument/2006/relationships/hyperlink" Target="../../../Program%20Files%20(x86)/Palisade/RISK7/Examples/English/Theo%20Statistical%20Functions%201%20-%20Finding%20Summary%20Statistics.xlsx" TargetMode="External"/><Relationship Id="rId203" Type="http://schemas.openxmlformats.org/officeDocument/2006/relationships/hyperlink" Target="../../../Program%20Files%20(x86)/Palisade/RISK7/Examples/English/Date%20Calculations%20in%20@RISK.xlsx" TargetMode="External"/><Relationship Id="rId208" Type="http://schemas.openxmlformats.org/officeDocument/2006/relationships/hyperlink" Target="../../../Program%20Files%20(x86)/Palisade/RISK7/Examples/English/RiskTemplate.xlsx" TargetMode="External"/><Relationship Id="rId229" Type="http://schemas.openxmlformats.org/officeDocument/2006/relationships/hyperlink" Target="../../../Program%20Files%20(x86)/Palisade/RISK7/Examples/English/Spending%20Versus%20Salary%20Copula%202.xlsx" TargetMode="External"/><Relationship Id="rId19" Type="http://schemas.openxmlformats.org/officeDocument/2006/relationships/hyperlink" Target="../../../Program%20Files%20(x86)/Palisade/RISK7/Examples/English/Credit%20Risk%202%20-%20Model%20with%20Business%20Cycles.xlsx" TargetMode="External"/><Relationship Id="rId224" Type="http://schemas.openxmlformats.org/officeDocument/2006/relationships/hyperlink" Target="../../../Program%20Files%20(x86)/Palisade/RISK7/Examples/English/Option%20Portfolio%20-%20Correlation,%20Copula%20Comparison.xlsx" TargetMode="External"/><Relationship Id="rId14" Type="http://schemas.openxmlformats.org/officeDocument/2006/relationships/hyperlink" Target="../../../Program%20Files%20(x86)/Palisade/RISK7/Examples/English/Cost%20Estimation.xlsx" TargetMode="External"/><Relationship Id="rId30" Type="http://schemas.openxmlformats.org/officeDocument/2006/relationships/hyperlink" Target="../../../Program%20Files%20(x86)/Palisade/RISK7/Examples/English/Portfolio%20Analysis%205%20-%20Model%20with%20Correlated%20Stock%20Prices.xlsx" TargetMode="External"/><Relationship Id="rId35" Type="http://schemas.openxmlformats.org/officeDocument/2006/relationships/hyperlink" Target="../../../Program%20Files%20(x86)/Palisade/RISK7/Examples/English/Insurance%20Claims%203%20-%20Model%20with%20Resampling.xlsx" TargetMode="External"/><Relationship Id="rId56" Type="http://schemas.openxmlformats.org/officeDocument/2006/relationships/hyperlink" Target="../../../Program%20Files%20(x86)/Palisade/RISK7/Examples/English/Valuing%20a%20Gold%20Mine%20Lease%201%20-%20No%20Option.xlsx" TargetMode="External"/><Relationship Id="rId77" Type="http://schemas.openxmlformats.org/officeDocument/2006/relationships/hyperlink" Target="../../../Program%20Files%20(x86)/Palisade/RISK7/Examples/English/Hotel%20Booking%200%20-%20Basic%20Model%20with%20No%20Uncertainty.xlsx" TargetMode="External"/><Relationship Id="rId100" Type="http://schemas.openxmlformats.org/officeDocument/2006/relationships/hyperlink" Target="../../../Program%20Files%20(x86)/Palisade/RISK7/Examples/English/Risk%20Register%20and%20Advanced%20Modeling.xlsx" TargetMode="External"/><Relationship Id="rId105" Type="http://schemas.openxmlformats.org/officeDocument/2006/relationships/hyperlink" Target="../../../Program%20Files%20(x86)/Palisade/RISK7/Examples/English/Date%20Calculations%20in%20@RISK.xlsx" TargetMode="External"/><Relationship Id="rId126" Type="http://schemas.openxmlformats.org/officeDocument/2006/relationships/hyperlink" Target="../../../Program%20Files%20(x86)/Palisade/RISK7/Examples/English/Workforce%20Planning.xlsx" TargetMode="External"/><Relationship Id="rId147" Type="http://schemas.openxmlformats.org/officeDocument/2006/relationships/hyperlink" Target="../../../Program%20Files%20(x86)/Palisade/RISK7/Examples/English/Distribution%20Fitting.xlsx" TargetMode="External"/><Relationship Id="rId168" Type="http://schemas.openxmlformats.org/officeDocument/2006/relationships/hyperlink" Target="../../../Program%20Files%20(x86)/Palisade/RISK7/Examples/English/Newsvendor%20Model%20with%20Multiple%20Products.xlsx" TargetMode="External"/><Relationship Id="rId8" Type="http://schemas.openxmlformats.org/officeDocument/2006/relationships/hyperlink" Target="../../../Program%20Files%20(x86)/Palisade/RISK7/Examples/English/Competitor%20Entry%201%20-%20Basic%20@RISK%20Model.xlsx" TargetMode="External"/><Relationship Id="rId51" Type="http://schemas.openxmlformats.org/officeDocument/2006/relationships/hyperlink" Target="../../../Program%20Files%20(x86)/Palisade/RISK7/Examples/English/Portfolio%20Balancing%20with%20Uncertainty.xlsx" TargetMode="External"/><Relationship Id="rId72" Type="http://schemas.openxmlformats.org/officeDocument/2006/relationships/hyperlink" Target="../../../Program%20Files%20(x86)/Palisade/RISK7/Examples/English/E-Commerce%20Service%201%20-%20Basic%20@RISK%20Model.xlsx" TargetMode="External"/><Relationship Id="rId93" Type="http://schemas.openxmlformats.org/officeDocument/2006/relationships/hyperlink" Target="../../../Program%20Files%20(x86)/Palisade/RISK7/Examples/English/Cost%20Estimation.xlsx" TargetMode="External"/><Relationship Id="rId98" Type="http://schemas.openxmlformats.org/officeDocument/2006/relationships/hyperlink" Target="../../../Program%20Files%20(x86)/Palisade/RISK7/Examples/English/RiskProjectResourceAdd.xlsx" TargetMode="External"/><Relationship Id="rId121" Type="http://schemas.openxmlformats.org/officeDocument/2006/relationships/hyperlink" Target="../../../Program%20Files%20(x86)/Palisade/RISK7/Examples/English/Latin%20Hypercube%20Sampling.xlsx" TargetMode="External"/><Relationship Id="rId142" Type="http://schemas.openxmlformats.org/officeDocument/2006/relationships/hyperlink" Target="../../../Program%20Files%20(x86)/Palisade/RISK7/Examples/English/Hotel%20Booking%203%20-%20Model%20Correlated%20Demands.xlsx" TargetMode="External"/><Relationship Id="rId163" Type="http://schemas.openxmlformats.org/officeDocument/2006/relationships/hyperlink" Target="../../../Program%20Files%20(x86)/Palisade/RISK7/Examples/English/Airline%20Revenue%20Management%20-%20Walkthrough%20Tutorial.xlsx" TargetMode="External"/><Relationship Id="rId184" Type="http://schemas.openxmlformats.org/officeDocument/2006/relationships/hyperlink" Target="../../../Program%20Files%20(x86)/Palisade/RISK7/Examples/English/Traveling%20Salesperson%20Variation%20with%20Uncertainty.xlsx" TargetMode="External"/><Relationship Id="rId189" Type="http://schemas.openxmlformats.org/officeDocument/2006/relationships/hyperlink" Target="../../../Program%20Files%20(x86)/Palisade/RISK7/Examples/English/Six%20Sigma%20Functions.xlsx" TargetMode="External"/><Relationship Id="rId219" Type="http://schemas.openxmlformats.org/officeDocument/2006/relationships/hyperlink" Target="../../../Program%20Files%20(x86)/Palisade/RISK7/Examples/English/Simple%20Risk%20Register%20-%20Multiple%20Risks%20Impact%20Same%20Task.xlsx" TargetMode="External"/><Relationship Id="rId3" Type="http://schemas.openxmlformats.org/officeDocument/2006/relationships/hyperlink" Target="../../../Program%20Files%20(x86)/Palisade/RISK7/Examples/English/Basic%20Business%203%20-%20Model%20with%20Simtable.xlsx" TargetMode="External"/><Relationship Id="rId214" Type="http://schemas.openxmlformats.org/officeDocument/2006/relationships/hyperlink" Target="../../../Program%20Files%20(x86)/Palisade/RISK7/Examples/English/Penalty%20Functions%20and%20Soft%20Constraints%20in%20RISKOptimizer.xlsx" TargetMode="External"/><Relationship Id="rId230" Type="http://schemas.openxmlformats.org/officeDocument/2006/relationships/hyperlink" Target="../../../Program%20Files%20(x86)/Palisade/RISK7/Examples/English/Spending%20Versus%20Salary%20Copula%203.xlsx" TargetMode="External"/><Relationship Id="rId235" Type="http://schemas.openxmlformats.org/officeDocument/2006/relationships/drawing" Target="../drawings/drawing1.xml"/><Relationship Id="rId25" Type="http://schemas.openxmlformats.org/officeDocument/2006/relationships/hyperlink" Target="../../../Program%20Files%20(x86)/Palisade/RISK7/Examples/English/Portfolio%20Analysis%200%20-%20Model%20with%20No%20Uncertainty.xlsx" TargetMode="External"/><Relationship Id="rId46" Type="http://schemas.openxmlformats.org/officeDocument/2006/relationships/hyperlink" Target="../../../Program%20Files%20(x86)/Palisade/RISK7/Examples/English/Financial%20Forecasting.xlsx" TargetMode="External"/><Relationship Id="rId67" Type="http://schemas.openxmlformats.org/officeDocument/2006/relationships/hyperlink" Target="../../../Program%20Files%20(x86)/Palisade/RISK7/Examples/English/Volumetric%20Reserves%203%20-%20Methane%20Model.xlsx" TargetMode="External"/><Relationship Id="rId116" Type="http://schemas.openxmlformats.org/officeDocument/2006/relationships/hyperlink" Target="../../../Program%20Files%20(x86)/Palisade/RISK7/Examples/English/Vendor%20Selection.xlsx" TargetMode="External"/><Relationship Id="rId137" Type="http://schemas.openxmlformats.org/officeDocument/2006/relationships/hyperlink" Target="../../../Program%20Files%20(x86)/Palisade/RISK7/Examples/English/Adjusting%20a%20Correlation%20Matrix.xlsx" TargetMode="External"/><Relationship Id="rId158" Type="http://schemas.openxmlformats.org/officeDocument/2006/relationships/hyperlink" Target="../../../Program%20Files%20(x86)/Palisade/RISK7/Examples/English/Tutorial%20with%20Risk%20Categories.xlsx" TargetMode="External"/><Relationship Id="rId20" Type="http://schemas.openxmlformats.org/officeDocument/2006/relationships/hyperlink" Target="../../../Program%20Files%20(x86)/Palisade/RISK7/Examples/English/Credit%20Risk%203%20-%20Model%20with%20Correlated%20Price%20and%20Volume.xlsx" TargetMode="External"/><Relationship Id="rId41" Type="http://schemas.openxmlformats.org/officeDocument/2006/relationships/hyperlink" Target="../../../Program%20Files%20(x86)/Palisade/RISK7/Examples/English/Real%20Options%206%20-%20Sequential%20Decisions.xlsx" TargetMode="External"/><Relationship Id="rId62" Type="http://schemas.openxmlformats.org/officeDocument/2006/relationships/hyperlink" Target="../../../Program%20Files%20(x86)/Palisade/RISK7/Examples/English/Oil,%20Gas%20Forecast%201%20-%20Basic%20@RISK%20Model.xlsx" TargetMode="External"/><Relationship Id="rId83" Type="http://schemas.openxmlformats.org/officeDocument/2006/relationships/hyperlink" Target="../../../Program%20Files%20(x86)/Palisade/RISK7/Examples/English/Supply%20Chain%20Bullwhip%20Effect%202.xlsx" TargetMode="External"/><Relationship Id="rId88" Type="http://schemas.openxmlformats.org/officeDocument/2006/relationships/hyperlink" Target="../../../Program%20Files%20(x86)/Palisade/RISK7/Examples/English/Multi-Product%20Inventory%20Production.xlsx" TargetMode="External"/><Relationship Id="rId111" Type="http://schemas.openxmlformats.org/officeDocument/2006/relationships/hyperlink" Target="../../../Program%20Files%20(x86)/Palisade/RISK7/Examples/English/Reliability%20with%20RISKOptimizer.xlsx" TargetMode="External"/><Relationship Id="rId132" Type="http://schemas.openxmlformats.org/officeDocument/2006/relationships/hyperlink" Target="../../../Program%20Files%20(x86)/Palisade/RISK7/Examples/English/Portfolio%20Analysis%204%20-%20Using%20Goal%20Seek%20on%20Model%20with%20Puts.xlsx" TargetMode="External"/><Relationship Id="rId153" Type="http://schemas.openxmlformats.org/officeDocument/2006/relationships/hyperlink" Target="../../../Program%20Files%20(x86)/Palisade/RISK7/Examples/English/RiskProjectResourceAdd.xlsx" TargetMode="External"/><Relationship Id="rId174" Type="http://schemas.openxmlformats.org/officeDocument/2006/relationships/hyperlink" Target="../../../Program%20Files%20(x86)/Palisade/RISK7/Examples/English/Product%20Mix%20with%20Uncertainty%202.xlsx" TargetMode="External"/><Relationship Id="rId179" Type="http://schemas.openxmlformats.org/officeDocument/2006/relationships/hyperlink" Target="../../../Program%20Files%20(x86)/Palisade/RISK7/Examples/English/Scheduling%20Job%20Tasks%20on%20Machines%20with%20Uncertainty.xlsx" TargetMode="External"/><Relationship Id="rId195" Type="http://schemas.openxmlformats.org/officeDocument/2006/relationships/hyperlink" Target="../../../Program%20Files%20(x86)/Palisade/RISK7/Examples/English/Petroleum%20Prices%20-%20Time%20Series%20Fit.xlsx" TargetMode="External"/><Relationship Id="rId209" Type="http://schemas.openxmlformats.org/officeDocument/2006/relationships/hyperlink" Target="../../../Program%20Files%20(x86)/Palisade/RISK7/Examples/English/Simtable%20with%20Multiple%20Variables.xlsx" TargetMode="External"/><Relationship Id="rId190" Type="http://schemas.openxmlformats.org/officeDocument/2006/relationships/hyperlink" Target="../../../Program%20Files%20(x86)/Palisade/RISK7/Examples/English/Exchange%20Rate%20Hedging.xlsx" TargetMode="External"/><Relationship Id="rId204" Type="http://schemas.openxmlformats.org/officeDocument/2006/relationships/hyperlink" Target="../../../Program%20Files%20(x86)/Palisade/RISK7/Examples/English/Distribution%20Property%20Functions.xlsx" TargetMode="External"/><Relationship Id="rId220" Type="http://schemas.openxmlformats.org/officeDocument/2006/relationships/hyperlink" Target="../../../Program%20Files%20(x86)/Palisade/RISK7/Examples/English/Simple%20Risk%20Register%20-%20Task%20to%20Impact%20Changes.xlsx" TargetMode="External"/><Relationship Id="rId225" Type="http://schemas.openxmlformats.org/officeDocument/2006/relationships/hyperlink" Target="../../../Program%20Files%20(x86)/Palisade/RISK7/Examples/English/Stock%20Portfolio%20-%20Correlation,%20Copula%20Comparison.xlsx" TargetMode="External"/><Relationship Id="rId15" Type="http://schemas.openxmlformats.org/officeDocument/2006/relationships/hyperlink" Target="../../../Program%20Files%20(x86)/Palisade/RISK7/Examples/English/Product%20Mix%20with%20Uncertainty%201.xlsx" TargetMode="External"/><Relationship Id="rId36" Type="http://schemas.openxmlformats.org/officeDocument/2006/relationships/hyperlink" Target="../../../Program%20Files%20(x86)/Palisade/RISK7/Examples/English/Real%20Options%201%20-%20Abandonment.xlsx" TargetMode="External"/><Relationship Id="rId57" Type="http://schemas.openxmlformats.org/officeDocument/2006/relationships/hyperlink" Target="../../../Program%20Files%20(x86)/Palisade/RISK7/Examples/English/Valuing%20a%20Gold%20Mine%20Lease%202%20-%20Abandonment%20Option.xlsx" TargetMode="External"/><Relationship Id="rId106" Type="http://schemas.openxmlformats.org/officeDocument/2006/relationships/hyperlink" Target="../../../Program%20Files%20(x86)/Palisade/RISK7/Examples/English/Process%20Capability%201%20-%20Basic%20@RISK%20Model.xlsx" TargetMode="External"/><Relationship Id="rId127" Type="http://schemas.openxmlformats.org/officeDocument/2006/relationships/hyperlink" Target="../../../Program%20Files%20(x86)/Palisade/RISK7/Examples/English/Workforce%20Planning%20with%20RISKOptimizer.xlsx" TargetMode="External"/><Relationship Id="rId10" Type="http://schemas.openxmlformats.org/officeDocument/2006/relationships/hyperlink" Target="../../../Program%20Files%20(x86)/Palisade/RISK7/Examples/English/New%20Product%200%20-%20Basic%20Model%20with%20No%20Uncertainty.xlsx" TargetMode="External"/><Relationship Id="rId31" Type="http://schemas.openxmlformats.org/officeDocument/2006/relationships/hyperlink" Target="../../../Program%20Files%20(x86)/Palisade/RISK7/Examples/English/Portfolio%20Analysis%20with%20RISKOptimizer.xlsx" TargetMode="External"/><Relationship Id="rId52" Type="http://schemas.openxmlformats.org/officeDocument/2006/relationships/hyperlink" Target="../../../Program%20Files%20(x86)/Palisade/RISK7/Examples/English/Portfolio%20Optimization%20with%20Time%20Series.xlsx" TargetMode="External"/><Relationship Id="rId73" Type="http://schemas.openxmlformats.org/officeDocument/2006/relationships/hyperlink" Target="../../../Program%20Files%20(x86)/Palisade/RISK7/Examples/English/E-Commerce%20Service%202%20-%20Basic%20Model%20with%20Extra%20Uncertainty.xlsx" TargetMode="External"/><Relationship Id="rId78" Type="http://schemas.openxmlformats.org/officeDocument/2006/relationships/hyperlink" Target="../../../Program%20Files%20(x86)/Palisade/RISK7/Examples/English/Hotel%20Booking%201%20-%20Basic%20@RISK%20Model.xlsx" TargetMode="External"/><Relationship Id="rId94" Type="http://schemas.openxmlformats.org/officeDocument/2006/relationships/hyperlink" Target="../../../Program%20Files%20(x86)/Palisade/RISK7/Examples/English/Correlations.xlsx" TargetMode="External"/><Relationship Id="rId99" Type="http://schemas.openxmlformats.org/officeDocument/2006/relationships/hyperlink" Target="../../../Program%20Files%20(x86)/Palisade/RISK7/Examples/English/RiskProjectResourceUse.xlsx" TargetMode="External"/><Relationship Id="rId101" Type="http://schemas.openxmlformats.org/officeDocument/2006/relationships/hyperlink" Target="../../../Program%20Files%20(x86)/Palisade/RISK7/Examples/English/Schedule%20Audit.xlsx" TargetMode="External"/><Relationship Id="rId122" Type="http://schemas.openxmlformats.org/officeDocument/2006/relationships/hyperlink" Target="../../../Program%20Files%20(x86)/Palisade/RISK7/Examples/English/Monte%20Carlo%20vs%20Latin%20Hypercube%20Sampling.xlsx" TargetMode="External"/><Relationship Id="rId143" Type="http://schemas.openxmlformats.org/officeDocument/2006/relationships/hyperlink" Target="../../../Program%20Files%20(x86)/Palisade/RISK7/Examples/English/Investment%20Model%20with%20Correlated%20Assets.xlsx" TargetMode="External"/><Relationship Id="rId148" Type="http://schemas.openxmlformats.org/officeDocument/2006/relationships/hyperlink" Target="../../../Program%20Files%20(x86)/Palisade/RISK7/Examples/English/Distribution%20Fitting%20-%20Batch%20Fit.xlsx" TargetMode="External"/><Relationship Id="rId164" Type="http://schemas.openxmlformats.org/officeDocument/2006/relationships/hyperlink" Target="../../../Program%20Files%20(x86)/Palisade/RISK7/Examples/English/Capital%20Budgeting.xlsx" TargetMode="External"/><Relationship Id="rId169" Type="http://schemas.openxmlformats.org/officeDocument/2006/relationships/hyperlink" Target="../../../Program%20Files%20(x86)/Palisade/RISK7/Examples/English/Ordering%20Style%20Goods.xlsx" TargetMode="External"/><Relationship Id="rId185" Type="http://schemas.openxmlformats.org/officeDocument/2006/relationships/hyperlink" Target="../../../Program%20Files%20(x86)/Palisade/RISK7/Examples/English/Process%20Capability%203%20-%20Six%20Sigma%20Functions.xlsx" TargetMode="External"/><Relationship Id="rId4" Type="http://schemas.openxmlformats.org/officeDocument/2006/relationships/hyperlink" Target="../../../Program%20Files%20(x86)/Palisade/RISK7/Examples/English/Basic%20Business%204%20-%20Model%20with%20Goal%20Seek.xlsx" TargetMode="External"/><Relationship Id="rId9" Type="http://schemas.openxmlformats.org/officeDocument/2006/relationships/hyperlink" Target="../../../Program%20Files%20(x86)/Palisade/RISK7/Examples/English/Competitor%20Entry%202%20-%20Model%20with%20More%20Competitors.xlsx" TargetMode="External"/><Relationship Id="rId180" Type="http://schemas.openxmlformats.org/officeDocument/2006/relationships/hyperlink" Target="../../../Program%20Files%20(x86)/Palisade/RISK7/Examples/English/Scheduling%20Jobs%20with%20Due%20Dates.xlsx" TargetMode="External"/><Relationship Id="rId210" Type="http://schemas.openxmlformats.org/officeDocument/2006/relationships/hyperlink" Target="../../../Program%20Files%20(x86)/Palisade/RISK7/Examples/English/Simulation%20Sensitivities.xlsx" TargetMode="External"/><Relationship Id="rId215" Type="http://schemas.openxmlformats.org/officeDocument/2006/relationships/hyperlink" Target="../../../Program%20Files%20(x86)/Palisade/RISK7/Examples/English/Electrical%20Circuit%20Analysis.xlsx" TargetMode="External"/><Relationship Id="rId236" Type="http://schemas.openxmlformats.org/officeDocument/2006/relationships/vmlDrawing" Target="../drawings/vmlDrawing1.vml"/><Relationship Id="rId26" Type="http://schemas.openxmlformats.org/officeDocument/2006/relationships/hyperlink" Target="../../../Program%20Files%20(x86)/Palisade/RISK7/Examples/English/Portfolio%20Analysis%201%20-%20Basic%20@RISK%20Model.xlsx" TargetMode="External"/><Relationship Id="rId231" Type="http://schemas.openxmlformats.org/officeDocument/2006/relationships/hyperlink" Target="../../../Program%20Files%20(x86)/Palisade/RISK7/Examples/English/Stock%20Portfolio%20-%20Correlation,%20Copula%20Comparison.xlsx" TargetMode="External"/><Relationship Id="rId47" Type="http://schemas.openxmlformats.org/officeDocument/2006/relationships/hyperlink" Target="../../../Program%20Files%20(x86)/Palisade/RISK7/Examples/English/Financial%20Portfolio%20Simulation.xlsx" TargetMode="External"/><Relationship Id="rId68" Type="http://schemas.openxmlformats.org/officeDocument/2006/relationships/hyperlink" Target="../../../Program%20Files%20(x86)/Palisade/RISK7/Examples/English/Oil%20Depletion%20Allowance.xlsx" TargetMode="External"/><Relationship Id="rId89" Type="http://schemas.openxmlformats.org/officeDocument/2006/relationships/hyperlink" Target="../../../Program%20Files%20(x86)/Palisade/RISK7/Examples/English/Newsvendor%20Model%20with%20Multiple%20Products.xlsx" TargetMode="External"/><Relationship Id="rId112" Type="http://schemas.openxmlformats.org/officeDocument/2006/relationships/hyperlink" Target="../../../Program%20Files%20(x86)/Palisade/RISK7/Examples/English/Electrical%20Circuit%20Analysis.xlsx" TargetMode="External"/><Relationship Id="rId133" Type="http://schemas.openxmlformats.org/officeDocument/2006/relationships/hyperlink" Target="../../../Program%20Files%20(x86)/Palisade/RISK7/Examples/English/Basic%20Business%205%20-%20Model%20with%20Stress%20Analysis.xlsx" TargetMode="External"/><Relationship Id="rId154" Type="http://schemas.openxmlformats.org/officeDocument/2006/relationships/hyperlink" Target="../../../Program%20Files%20(x86)/Palisade/RISK7/Examples/English/RiskProjectResourceUse.xlsx" TargetMode="External"/><Relationship Id="rId175" Type="http://schemas.openxmlformats.org/officeDocument/2006/relationships/hyperlink" Target="../../../Program%20Files%20(x86)/Palisade/RISK7/Examples/English/Reliability%20with%20RISKOptimizer.xlsx" TargetMode="External"/><Relationship Id="rId196" Type="http://schemas.openxmlformats.org/officeDocument/2006/relationships/hyperlink" Target="../../../Program%20Files%20(x86)/Palisade/RISK7/Examples/English/Portfolio%20Optimization%20with%20Time%20Series.xlsx" TargetMode="External"/><Relationship Id="rId200" Type="http://schemas.openxmlformats.org/officeDocument/2006/relationships/hyperlink" Target="../../../Program%20Files%20(x86)/Palisade/RISK7/Examples/English/Theo%20Statistical%20Functions%202%20-%20Comparing%20Distributions.xlsx" TargetMode="External"/><Relationship Id="rId16" Type="http://schemas.openxmlformats.org/officeDocument/2006/relationships/hyperlink" Target="../../../Program%20Files%20(x86)/Palisade/RISK7/Examples/English/Product%20Mix%20with%20Uncertainty%202.xlsx" TargetMode="External"/><Relationship Id="rId221" Type="http://schemas.openxmlformats.org/officeDocument/2006/relationships/hyperlink" Target="../../../Program%20Files%20(x86)/Palisade/RISK7/Examples/English/Portfolio%20Analysis%20with%20Efficient%20Frontier%20(RISKOptimizer).xlsx" TargetMode="External"/><Relationship Id="rId37" Type="http://schemas.openxmlformats.org/officeDocument/2006/relationships/hyperlink" Target="../../../Program%20Files%20(x86)/Palisade/RISK7/Examples/English/Real%20Options%202%20-%20Postponement.xlsx" TargetMode="External"/><Relationship Id="rId58" Type="http://schemas.openxmlformats.org/officeDocument/2006/relationships/hyperlink" Target="../../../Program%20Files%20(x86)/Palisade/RISK7/Examples/English/Valuing%20a%20Gold%20Mine%20Lease%203%20-%20Price%20Time%20Series.xlsx" TargetMode="External"/><Relationship Id="rId79" Type="http://schemas.openxmlformats.org/officeDocument/2006/relationships/hyperlink" Target="../../../Program%20Files%20(x86)/Palisade/RISK7/Examples/English/Hotel%20Booking%202%20-%20Model%20with%20Reservation%20Limits.xlsx" TargetMode="External"/><Relationship Id="rId102" Type="http://schemas.openxmlformats.org/officeDocument/2006/relationships/hyperlink" Target="../../../Program%20Files%20(x86)/Palisade/RISK7/Examples/English/Simple%20Risk%20Register.xlsx" TargetMode="External"/><Relationship Id="rId123" Type="http://schemas.openxmlformats.org/officeDocument/2006/relationships/hyperlink" Target="../../../Program%20Files%20(x86)/Palisade/RISK7/Examples/English/Stochastic%20Dominance.xlsx" TargetMode="External"/><Relationship Id="rId144" Type="http://schemas.openxmlformats.org/officeDocument/2006/relationships/hyperlink" Target="../../../Program%20Files%20(x86)/Palisade/RISK7/Examples/English/Portfolio%20Analysis%205%20-%20Model%20with%20Correlated%20Stock%20Prices.xlsx" TargetMode="External"/><Relationship Id="rId90" Type="http://schemas.openxmlformats.org/officeDocument/2006/relationships/hyperlink" Target="../../../Program%20Files%20(x86)/Palisade/RISK7/Examples/English/Ordering%20Style%20Goods.xlsx" TargetMode="External"/><Relationship Id="rId165" Type="http://schemas.openxmlformats.org/officeDocument/2006/relationships/hyperlink" Target="../../../Program%20Files%20(x86)/Palisade/RISK7/Examples/English/Cash%20Management.xlsx" TargetMode="External"/><Relationship Id="rId186" Type="http://schemas.openxmlformats.org/officeDocument/2006/relationships/hyperlink" Target="../../../Program%20Files%20(x86)/Palisade/RISK7/Examples/English/Six%20Sigma%20DOE%20with%20Catapult.xlsx" TargetMode="External"/><Relationship Id="rId211" Type="http://schemas.openxmlformats.org/officeDocument/2006/relationships/hyperlink" Target="../../../Program%20Files%20(x86)/Palisade/RISK7/Examples/English/Summary%20Trend%20Chart.xlsx" TargetMode="External"/><Relationship Id="rId232" Type="http://schemas.openxmlformats.org/officeDocument/2006/relationships/hyperlink" Target="../../../Program%20Files%20(x86)/Palisade/RISK7/Examples/English/Custom%20Reports.xlsx" TargetMode="External"/><Relationship Id="rId27" Type="http://schemas.openxmlformats.org/officeDocument/2006/relationships/hyperlink" Target="../../../Program%20Files%20(x86)/Palisade/RISK7/Examples/English/Portfolio%20Analysis%202%20-%20Model%20with%20Puts.xlsx" TargetMode="External"/><Relationship Id="rId48" Type="http://schemas.openxmlformats.org/officeDocument/2006/relationships/hyperlink" Target="../../../Program%20Files%20(x86)/Palisade/RISK7/Examples/English/Investment%20Model%20with%20Correlated%20Assets.xlsx" TargetMode="External"/><Relationship Id="rId69" Type="http://schemas.openxmlformats.org/officeDocument/2006/relationships/hyperlink" Target="../../../Program%20Files%20(x86)/Palisade/RISK7/Examples/English/Petroleum%20Prices%20-%20Time%20Series%20Fit.xlsx" TargetMode="External"/><Relationship Id="rId113" Type="http://schemas.openxmlformats.org/officeDocument/2006/relationships/hyperlink" Target="../../../Program%20Files%20(x86)/Palisade/RISK7/Examples/English/Six%20Sigma%20DOE%20with%20Catapult.xlsx" TargetMode="External"/><Relationship Id="rId134" Type="http://schemas.openxmlformats.org/officeDocument/2006/relationships/hyperlink" Target="../../../Program%20Files%20(x86)/Palisade/RISK7/Examples/English/Stress%20Analysi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55"/>
  <sheetViews>
    <sheetView showGridLines="0" zoomScaleNormal="100"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.7109375" style="19" customWidth="1"/>
    <col min="2" max="2" width="7.28515625" customWidth="1"/>
    <col min="3" max="3" width="57.140625" style="1" customWidth="1"/>
    <col min="4" max="4" width="45.85546875" style="1" customWidth="1"/>
    <col min="5" max="5" width="9.140625" customWidth="1"/>
  </cols>
  <sheetData>
    <row r="1" spans="1:8" ht="9.75" customHeight="1" x14ac:dyDescent="0.25"/>
    <row r="2" spans="1:8" ht="15.75" x14ac:dyDescent="0.25">
      <c r="C2" s="21" t="s">
        <v>388</v>
      </c>
      <c r="D2" s="22" t="s">
        <v>389</v>
      </c>
      <c r="G2" s="13"/>
    </row>
    <row r="3" spans="1:8" ht="15.75" x14ac:dyDescent="0.25">
      <c r="C3" s="23" t="s">
        <v>22</v>
      </c>
      <c r="D3" s="24" t="s">
        <v>183</v>
      </c>
      <c r="F3" s="16"/>
    </row>
    <row r="4" spans="1:8" ht="15.75" x14ac:dyDescent="0.25">
      <c r="C4" s="25" t="s">
        <v>92</v>
      </c>
      <c r="D4" s="26" t="s">
        <v>406</v>
      </c>
    </row>
    <row r="5" spans="1:8" ht="15.75" x14ac:dyDescent="0.25">
      <c r="C5" s="25" t="s">
        <v>23</v>
      </c>
      <c r="D5" s="26" t="s">
        <v>26</v>
      </c>
    </row>
    <row r="6" spans="1:8" ht="15.75" x14ac:dyDescent="0.25">
      <c r="C6" s="25" t="s">
        <v>24</v>
      </c>
      <c r="D6" s="26" t="s">
        <v>386</v>
      </c>
    </row>
    <row r="7" spans="1:8" ht="15.75" x14ac:dyDescent="0.25">
      <c r="C7" s="25" t="s">
        <v>209</v>
      </c>
      <c r="D7" s="26" t="s">
        <v>27</v>
      </c>
    </row>
    <row r="8" spans="1:8" ht="15.75" x14ac:dyDescent="0.25">
      <c r="C8" s="25" t="s">
        <v>208</v>
      </c>
      <c r="D8" s="26" t="s">
        <v>153</v>
      </c>
    </row>
    <row r="9" spans="1:8" ht="15.75" x14ac:dyDescent="0.25">
      <c r="C9" s="25" t="s">
        <v>78</v>
      </c>
      <c r="D9" s="26" t="s">
        <v>25</v>
      </c>
    </row>
    <row r="10" spans="1:8" ht="15.75" x14ac:dyDescent="0.25">
      <c r="C10" s="25" t="s">
        <v>373</v>
      </c>
      <c r="D10" s="26" t="s">
        <v>385</v>
      </c>
    </row>
    <row r="11" spans="1:8" ht="15.75" x14ac:dyDescent="0.25">
      <c r="C11" s="27" t="s">
        <v>220</v>
      </c>
      <c r="D11" s="28"/>
      <c r="H11" s="16"/>
    </row>
    <row r="12" spans="1:8" s="30" customFormat="1" ht="9" customHeight="1" x14ac:dyDescent="0.25">
      <c r="A12" s="29"/>
      <c r="C12" s="31"/>
      <c r="D12" s="31"/>
      <c r="H12" s="32"/>
    </row>
    <row r="13" spans="1:8" s="15" customFormat="1" ht="36" customHeight="1" x14ac:dyDescent="0.25">
      <c r="A13" s="20"/>
      <c r="C13" s="14"/>
      <c r="D13" s="14"/>
    </row>
    <row r="14" spans="1:8" ht="31.5" customHeight="1" x14ac:dyDescent="0.25"/>
    <row r="15" spans="1:8" ht="15.75" customHeight="1" x14ac:dyDescent="0.25">
      <c r="C15" s="18" t="s">
        <v>396</v>
      </c>
    </row>
    <row r="16" spans="1:8" ht="18" customHeight="1" x14ac:dyDescent="0.25"/>
    <row r="18" spans="1:4" ht="16.5" customHeight="1" x14ac:dyDescent="0.25"/>
    <row r="19" spans="1:4" ht="16.5" customHeight="1" x14ac:dyDescent="0.25">
      <c r="C19" s="18" t="s">
        <v>372</v>
      </c>
    </row>
    <row r="20" spans="1:4" ht="16.5" customHeight="1" x14ac:dyDescent="0.25">
      <c r="C20" s="5"/>
    </row>
    <row r="21" spans="1:4" ht="26.25" x14ac:dyDescent="0.4">
      <c r="C21" s="12" t="s">
        <v>49</v>
      </c>
    </row>
    <row r="22" spans="1:4" ht="15.75" x14ac:dyDescent="0.25">
      <c r="C22" s="3" t="s">
        <v>224</v>
      </c>
      <c r="D22" s="6"/>
    </row>
    <row r="23" spans="1:4" x14ac:dyDescent="0.25">
      <c r="C23" s="17" t="s">
        <v>0</v>
      </c>
      <c r="D23" s="6" t="s">
        <v>221</v>
      </c>
    </row>
    <row r="24" spans="1:4" x14ac:dyDescent="0.25">
      <c r="C24" s="17" t="s">
        <v>1</v>
      </c>
      <c r="D24" s="6" t="s">
        <v>222</v>
      </c>
    </row>
    <row r="25" spans="1:4" x14ac:dyDescent="0.25">
      <c r="C25" s="17" t="s">
        <v>2</v>
      </c>
      <c r="D25" s="6" t="s">
        <v>223</v>
      </c>
    </row>
    <row r="26" spans="1:4" x14ac:dyDescent="0.25">
      <c r="C26" s="17" t="s">
        <v>3</v>
      </c>
      <c r="D26" s="6" t="s">
        <v>345</v>
      </c>
    </row>
    <row r="27" spans="1:4" x14ac:dyDescent="0.25">
      <c r="A27" s="19" t="s">
        <v>392</v>
      </c>
      <c r="C27" s="17" t="s">
        <v>4</v>
      </c>
      <c r="D27" s="6" t="s">
        <v>347</v>
      </c>
    </row>
    <row r="28" spans="1:4" x14ac:dyDescent="0.25">
      <c r="A28" s="19" t="s">
        <v>392</v>
      </c>
      <c r="C28" s="17" t="s">
        <v>5</v>
      </c>
      <c r="D28" s="6" t="s">
        <v>348</v>
      </c>
    </row>
    <row r="29" spans="1:4" x14ac:dyDescent="0.25">
      <c r="A29" s="19" t="s">
        <v>392</v>
      </c>
      <c r="C29" s="17" t="s">
        <v>6</v>
      </c>
      <c r="D29" s="6" t="s">
        <v>349</v>
      </c>
    </row>
    <row r="30" spans="1:4" x14ac:dyDescent="0.25">
      <c r="C30" s="17" t="s">
        <v>7</v>
      </c>
      <c r="D30" s="6" t="s">
        <v>346</v>
      </c>
    </row>
    <row r="31" spans="1:4" x14ac:dyDescent="0.25">
      <c r="C31" s="2"/>
      <c r="D31" s="6"/>
    </row>
    <row r="32" spans="1:4" ht="15.75" x14ac:dyDescent="0.25">
      <c r="C32" s="3" t="s">
        <v>69</v>
      </c>
      <c r="D32" s="6"/>
    </row>
    <row r="33" spans="1:4" x14ac:dyDescent="0.25">
      <c r="C33" s="17" t="s">
        <v>63</v>
      </c>
      <c r="D33" s="6" t="s">
        <v>225</v>
      </c>
    </row>
    <row r="34" spans="1:4" x14ac:dyDescent="0.25">
      <c r="C34" s="17" t="s">
        <v>64</v>
      </c>
      <c r="D34" s="6" t="s">
        <v>226</v>
      </c>
    </row>
    <row r="35" spans="1:4" x14ac:dyDescent="0.25">
      <c r="D35" s="6"/>
    </row>
    <row r="36" spans="1:4" ht="15.75" x14ac:dyDescent="0.25">
      <c r="C36" s="3" t="s">
        <v>70</v>
      </c>
      <c r="D36" s="6"/>
    </row>
    <row r="37" spans="1:4" x14ac:dyDescent="0.25">
      <c r="C37" s="17" t="s">
        <v>65</v>
      </c>
      <c r="D37" s="6" t="s">
        <v>221</v>
      </c>
    </row>
    <row r="38" spans="1:4" x14ac:dyDescent="0.25">
      <c r="A38" s="19" t="s">
        <v>391</v>
      </c>
      <c r="C38" s="17" t="s">
        <v>66</v>
      </c>
      <c r="D38" s="6" t="s">
        <v>227</v>
      </c>
    </row>
    <row r="39" spans="1:4" x14ac:dyDescent="0.25">
      <c r="C39" s="17" t="s">
        <v>67</v>
      </c>
      <c r="D39" s="6" t="s">
        <v>228</v>
      </c>
    </row>
    <row r="40" spans="1:4" x14ac:dyDescent="0.25">
      <c r="C40" s="17" t="s">
        <v>68</v>
      </c>
      <c r="D40" s="6" t="s">
        <v>229</v>
      </c>
    </row>
    <row r="41" spans="1:4" x14ac:dyDescent="0.25">
      <c r="C41" s="2"/>
      <c r="D41" s="6"/>
    </row>
    <row r="42" spans="1:4" ht="15.75" x14ac:dyDescent="0.25">
      <c r="C42" s="3" t="s">
        <v>217</v>
      </c>
      <c r="D42" s="6"/>
    </row>
    <row r="43" spans="1:4" x14ac:dyDescent="0.25">
      <c r="C43" s="17" t="s">
        <v>43</v>
      </c>
      <c r="D43" s="6" t="s">
        <v>230</v>
      </c>
    </row>
    <row r="44" spans="1:4" x14ac:dyDescent="0.25">
      <c r="A44" s="19" t="s">
        <v>390</v>
      </c>
      <c r="C44" s="17" t="s">
        <v>127</v>
      </c>
      <c r="D44" s="6" t="s">
        <v>231</v>
      </c>
    </row>
    <row r="45" spans="1:4" x14ac:dyDescent="0.25">
      <c r="A45" s="19" t="s">
        <v>390</v>
      </c>
      <c r="C45" s="17" t="s">
        <v>129</v>
      </c>
      <c r="D45" s="6" t="s">
        <v>232</v>
      </c>
    </row>
    <row r="46" spans="1:4" x14ac:dyDescent="0.25">
      <c r="A46" s="19" t="s">
        <v>390</v>
      </c>
      <c r="C46" s="17" t="s">
        <v>106</v>
      </c>
      <c r="D46" s="6" t="s">
        <v>350</v>
      </c>
    </row>
    <row r="47" spans="1:4" x14ac:dyDescent="0.25">
      <c r="C47" s="2"/>
      <c r="D47" s="6"/>
    </row>
    <row r="48" spans="1:4" ht="26.25" x14ac:dyDescent="0.4">
      <c r="C48" s="12" t="s">
        <v>50</v>
      </c>
      <c r="D48" s="6"/>
    </row>
    <row r="49" spans="3:4" ht="15.75" x14ac:dyDescent="0.25">
      <c r="C49" s="3" t="s">
        <v>28</v>
      </c>
      <c r="D49" s="6"/>
    </row>
    <row r="50" spans="3:4" x14ac:dyDescent="0.25">
      <c r="C50" s="17" t="s">
        <v>14</v>
      </c>
      <c r="D50" s="6" t="s">
        <v>233</v>
      </c>
    </row>
    <row r="51" spans="3:4" x14ac:dyDescent="0.25">
      <c r="C51" s="17" t="s">
        <v>15</v>
      </c>
      <c r="D51" s="6" t="s">
        <v>234</v>
      </c>
    </row>
    <row r="52" spans="3:4" x14ac:dyDescent="0.25">
      <c r="C52" s="17" t="s">
        <v>16</v>
      </c>
      <c r="D52" s="6" t="s">
        <v>235</v>
      </c>
    </row>
    <row r="53" spans="3:4" x14ac:dyDescent="0.25">
      <c r="D53" s="6"/>
    </row>
    <row r="54" spans="3:4" ht="15.75" x14ac:dyDescent="0.25">
      <c r="C54" s="3" t="s">
        <v>29</v>
      </c>
      <c r="D54" s="6"/>
    </row>
    <row r="55" spans="3:4" x14ac:dyDescent="0.25">
      <c r="C55" s="17" t="s">
        <v>17</v>
      </c>
      <c r="D55" s="6" t="s">
        <v>221</v>
      </c>
    </row>
    <row r="56" spans="3:4" x14ac:dyDescent="0.25">
      <c r="C56" s="17" t="s">
        <v>18</v>
      </c>
      <c r="D56" s="6" t="s">
        <v>236</v>
      </c>
    </row>
    <row r="57" spans="3:4" x14ac:dyDescent="0.25">
      <c r="C57" s="17" t="s">
        <v>19</v>
      </c>
      <c r="D57" s="6" t="s">
        <v>237</v>
      </c>
    </row>
    <row r="58" spans="3:4" x14ac:dyDescent="0.25">
      <c r="C58" s="17" t="s">
        <v>20</v>
      </c>
      <c r="D58" s="6" t="s">
        <v>344</v>
      </c>
    </row>
    <row r="59" spans="3:4" x14ac:dyDescent="0.25">
      <c r="D59" s="6"/>
    </row>
    <row r="60" spans="3:4" ht="15.75" x14ac:dyDescent="0.25">
      <c r="C60" s="3" t="s">
        <v>37</v>
      </c>
      <c r="D60" s="6"/>
    </row>
    <row r="61" spans="3:4" x14ac:dyDescent="0.25">
      <c r="C61" s="17" t="s">
        <v>30</v>
      </c>
      <c r="D61" s="6" t="s">
        <v>221</v>
      </c>
    </row>
    <row r="62" spans="3:4" x14ac:dyDescent="0.25">
      <c r="C62" s="17" t="s">
        <v>31</v>
      </c>
      <c r="D62" s="6" t="s">
        <v>238</v>
      </c>
    </row>
    <row r="63" spans="3:4" x14ac:dyDescent="0.25">
      <c r="C63" s="17" t="s">
        <v>32</v>
      </c>
      <c r="D63" s="6" t="s">
        <v>342</v>
      </c>
    </row>
    <row r="64" spans="3:4" x14ac:dyDescent="0.25">
      <c r="C64" s="17" t="s">
        <v>33</v>
      </c>
      <c r="D64" s="6" t="s">
        <v>351</v>
      </c>
    </row>
    <row r="65" spans="1:4" x14ac:dyDescent="0.25">
      <c r="A65" s="19" t="s">
        <v>392</v>
      </c>
      <c r="C65" s="17" t="s">
        <v>34</v>
      </c>
      <c r="D65" s="6" t="s">
        <v>352</v>
      </c>
    </row>
    <row r="66" spans="1:4" x14ac:dyDescent="0.25">
      <c r="C66" s="17" t="s">
        <v>35</v>
      </c>
      <c r="D66" s="6" t="s">
        <v>239</v>
      </c>
    </row>
    <row r="67" spans="1:4" x14ac:dyDescent="0.25">
      <c r="A67" s="19" t="s">
        <v>390</v>
      </c>
      <c r="C67" s="17" t="s">
        <v>36</v>
      </c>
      <c r="D67" s="6" t="s">
        <v>343</v>
      </c>
    </row>
    <row r="68" spans="1:4" x14ac:dyDescent="0.25">
      <c r="A68" s="19" t="s">
        <v>390</v>
      </c>
      <c r="C68" s="17" t="s">
        <v>426</v>
      </c>
      <c r="D68" s="6" t="s">
        <v>404</v>
      </c>
    </row>
    <row r="69" spans="1:4" x14ac:dyDescent="0.25">
      <c r="C69" s="33" t="s">
        <v>409</v>
      </c>
      <c r="D69" s="6" t="s">
        <v>421</v>
      </c>
    </row>
    <row r="70" spans="1:4" x14ac:dyDescent="0.25">
      <c r="C70" s="33" t="s">
        <v>413</v>
      </c>
      <c r="D70" s="6" t="s">
        <v>420</v>
      </c>
    </row>
    <row r="71" spans="1:4" x14ac:dyDescent="0.25">
      <c r="C71" s="17"/>
      <c r="D71" s="6"/>
    </row>
    <row r="72" spans="1:4" ht="15.75" x14ac:dyDescent="0.25">
      <c r="C72" s="3" t="s">
        <v>42</v>
      </c>
      <c r="D72" s="6"/>
    </row>
    <row r="73" spans="1:4" x14ac:dyDescent="0.25">
      <c r="C73" s="17" t="s">
        <v>38</v>
      </c>
      <c r="D73" s="6" t="s">
        <v>221</v>
      </c>
    </row>
    <row r="74" spans="1:4" x14ac:dyDescent="0.25">
      <c r="C74" s="17" t="s">
        <v>39</v>
      </c>
      <c r="D74" s="6" t="s">
        <v>240</v>
      </c>
    </row>
    <row r="75" spans="1:4" x14ac:dyDescent="0.25">
      <c r="C75" s="17" t="s">
        <v>40</v>
      </c>
      <c r="D75" s="6" t="s">
        <v>341</v>
      </c>
    </row>
    <row r="76" spans="1:4" x14ac:dyDescent="0.25">
      <c r="C76" s="17" t="s">
        <v>41</v>
      </c>
      <c r="D76" s="6" t="s">
        <v>241</v>
      </c>
    </row>
    <row r="77" spans="1:4" x14ac:dyDescent="0.25">
      <c r="D77" s="6"/>
    </row>
    <row r="78" spans="1:4" ht="15.75" x14ac:dyDescent="0.25">
      <c r="C78" s="7" t="s">
        <v>210</v>
      </c>
      <c r="D78" s="6"/>
    </row>
    <row r="79" spans="1:4" x14ac:dyDescent="0.25">
      <c r="C79" s="17" t="s">
        <v>189</v>
      </c>
      <c r="D79" s="6" t="s">
        <v>242</v>
      </c>
    </row>
    <row r="80" spans="1:4" x14ac:dyDescent="0.25">
      <c r="C80" s="17" t="s">
        <v>190</v>
      </c>
      <c r="D80" s="6" t="s">
        <v>243</v>
      </c>
    </row>
    <row r="81" spans="1:4" x14ac:dyDescent="0.25">
      <c r="C81" s="17" t="s">
        <v>191</v>
      </c>
      <c r="D81" s="6" t="s">
        <v>244</v>
      </c>
    </row>
    <row r="82" spans="1:4" x14ac:dyDescent="0.25">
      <c r="C82" s="17" t="s">
        <v>192</v>
      </c>
      <c r="D82" s="6" t="s">
        <v>245</v>
      </c>
    </row>
    <row r="83" spans="1:4" x14ac:dyDescent="0.25">
      <c r="C83" s="17" t="s">
        <v>193</v>
      </c>
      <c r="D83" s="6" t="s">
        <v>340</v>
      </c>
    </row>
    <row r="84" spans="1:4" x14ac:dyDescent="0.25">
      <c r="C84" s="17" t="s">
        <v>194</v>
      </c>
      <c r="D84" s="6" t="s">
        <v>246</v>
      </c>
    </row>
    <row r="85" spans="1:4" x14ac:dyDescent="0.25">
      <c r="D85" s="6"/>
    </row>
    <row r="86" spans="1:4" ht="15.75" x14ac:dyDescent="0.25">
      <c r="C86" s="3" t="s">
        <v>290</v>
      </c>
      <c r="D86" s="6"/>
    </row>
    <row r="87" spans="1:4" x14ac:dyDescent="0.25">
      <c r="C87" s="17" t="s">
        <v>118</v>
      </c>
      <c r="D87" s="6" t="s">
        <v>119</v>
      </c>
    </row>
    <row r="88" spans="1:4" x14ac:dyDescent="0.25">
      <c r="C88" s="17" t="s">
        <v>120</v>
      </c>
      <c r="D88" s="6" t="s">
        <v>121</v>
      </c>
    </row>
    <row r="89" spans="1:4" x14ac:dyDescent="0.25">
      <c r="C89" s="17" t="s">
        <v>44</v>
      </c>
      <c r="D89" s="6" t="s">
        <v>247</v>
      </c>
    </row>
    <row r="90" spans="1:4" x14ac:dyDescent="0.25">
      <c r="A90" s="19" t="s">
        <v>390</v>
      </c>
      <c r="C90" s="17" t="s">
        <v>207</v>
      </c>
      <c r="D90" s="6" t="s">
        <v>353</v>
      </c>
    </row>
    <row r="91" spans="1:4" x14ac:dyDescent="0.25">
      <c r="C91" s="17" t="s">
        <v>45</v>
      </c>
      <c r="D91" s="6" t="s">
        <v>248</v>
      </c>
    </row>
    <row r="92" spans="1:4" x14ac:dyDescent="0.25">
      <c r="A92" s="19" t="s">
        <v>390</v>
      </c>
      <c r="C92" s="17" t="s">
        <v>108</v>
      </c>
      <c r="D92" s="6" t="s">
        <v>354</v>
      </c>
    </row>
    <row r="93" spans="1:4" x14ac:dyDescent="0.25">
      <c r="C93" s="17" t="s">
        <v>46</v>
      </c>
      <c r="D93" s="6" t="s">
        <v>48</v>
      </c>
    </row>
    <row r="94" spans="1:4" x14ac:dyDescent="0.25">
      <c r="A94" s="19" t="s">
        <v>390</v>
      </c>
      <c r="C94" s="17" t="s">
        <v>133</v>
      </c>
      <c r="D94" s="6" t="s">
        <v>249</v>
      </c>
    </row>
    <row r="95" spans="1:4" x14ac:dyDescent="0.25">
      <c r="A95" s="19" t="s">
        <v>390</v>
      </c>
      <c r="C95" s="17" t="s">
        <v>125</v>
      </c>
      <c r="D95" s="6" t="s">
        <v>338</v>
      </c>
    </row>
    <row r="96" spans="1:4" x14ac:dyDescent="0.25">
      <c r="A96" s="19" t="s">
        <v>390</v>
      </c>
      <c r="C96" s="17" t="s">
        <v>135</v>
      </c>
      <c r="D96" s="6" t="s">
        <v>250</v>
      </c>
    </row>
    <row r="97" spans="1:4" x14ac:dyDescent="0.25">
      <c r="A97" s="19" t="s">
        <v>390</v>
      </c>
      <c r="C97" s="17" t="s">
        <v>203</v>
      </c>
      <c r="D97" s="6" t="s">
        <v>355</v>
      </c>
    </row>
    <row r="98" spans="1:4" x14ac:dyDescent="0.25">
      <c r="C98" s="17" t="s">
        <v>47</v>
      </c>
      <c r="D98" s="6" t="s">
        <v>251</v>
      </c>
    </row>
    <row r="99" spans="1:4" x14ac:dyDescent="0.25">
      <c r="A99" s="19" t="s">
        <v>390</v>
      </c>
      <c r="C99" s="17" t="s">
        <v>105</v>
      </c>
      <c r="D99" s="6" t="s">
        <v>356</v>
      </c>
    </row>
    <row r="100" spans="1:4" x14ac:dyDescent="0.25">
      <c r="A100" s="19" t="s">
        <v>392</v>
      </c>
      <c r="C100" s="17" t="s">
        <v>179</v>
      </c>
      <c r="D100" s="6" t="s">
        <v>357</v>
      </c>
    </row>
    <row r="101" spans="1:4" x14ac:dyDescent="0.25">
      <c r="D101" s="6"/>
    </row>
    <row r="102" spans="1:4" ht="26.25" x14ac:dyDescent="0.4">
      <c r="C102" s="12" t="s">
        <v>195</v>
      </c>
      <c r="D102" s="6"/>
    </row>
    <row r="103" spans="1:4" ht="15.75" x14ac:dyDescent="0.25">
      <c r="C103" s="7" t="s">
        <v>213</v>
      </c>
      <c r="D103" s="6"/>
    </row>
    <row r="104" spans="1:4" x14ac:dyDescent="0.25">
      <c r="C104" s="17" t="s">
        <v>196</v>
      </c>
      <c r="D104" s="6" t="s">
        <v>252</v>
      </c>
    </row>
    <row r="105" spans="1:4" x14ac:dyDescent="0.25">
      <c r="C105" s="17" t="s">
        <v>198</v>
      </c>
      <c r="D105" s="6" t="s">
        <v>337</v>
      </c>
    </row>
    <row r="106" spans="1:4" x14ac:dyDescent="0.25">
      <c r="A106" s="19" t="s">
        <v>390</v>
      </c>
      <c r="C106" s="17" t="s">
        <v>197</v>
      </c>
      <c r="D106" s="6" t="s">
        <v>358</v>
      </c>
    </row>
    <row r="107" spans="1:4" x14ac:dyDescent="0.25">
      <c r="D107" s="6"/>
    </row>
    <row r="108" spans="1:4" ht="26.25" x14ac:dyDescent="0.4">
      <c r="C108" s="12" t="s">
        <v>51</v>
      </c>
      <c r="D108" s="6"/>
    </row>
    <row r="109" spans="1:4" ht="15.75" x14ac:dyDescent="0.25">
      <c r="C109" s="3" t="s">
        <v>254</v>
      </c>
      <c r="D109" s="8"/>
    </row>
    <row r="110" spans="1:4" x14ac:dyDescent="0.25">
      <c r="C110" s="17" t="s">
        <v>52</v>
      </c>
      <c r="D110" s="6" t="s">
        <v>221</v>
      </c>
    </row>
    <row r="111" spans="1:4" x14ac:dyDescent="0.25">
      <c r="C111" s="17" t="s">
        <v>53</v>
      </c>
      <c r="D111" s="6" t="s">
        <v>253</v>
      </c>
    </row>
    <row r="112" spans="1:4" x14ac:dyDescent="0.25">
      <c r="C112" s="2"/>
      <c r="D112" s="6"/>
    </row>
    <row r="113" spans="1:4" ht="15.75" x14ac:dyDescent="0.25">
      <c r="C113" s="3" t="s">
        <v>61</v>
      </c>
      <c r="D113" s="6"/>
    </row>
    <row r="114" spans="1:4" x14ac:dyDescent="0.25">
      <c r="C114" s="17" t="s">
        <v>54</v>
      </c>
      <c r="D114" s="6" t="s">
        <v>221</v>
      </c>
    </row>
    <row r="115" spans="1:4" x14ac:dyDescent="0.25">
      <c r="C115" s="17" t="s">
        <v>55</v>
      </c>
      <c r="D115" s="6" t="s">
        <v>255</v>
      </c>
    </row>
    <row r="116" spans="1:4" x14ac:dyDescent="0.25">
      <c r="C116" s="17" t="s">
        <v>56</v>
      </c>
      <c r="D116" s="6" t="s">
        <v>256</v>
      </c>
    </row>
    <row r="117" spans="1:4" x14ac:dyDescent="0.25">
      <c r="C117" s="2"/>
      <c r="D117" s="6"/>
    </row>
    <row r="118" spans="1:4" ht="15.75" x14ac:dyDescent="0.25">
      <c r="C118" s="3" t="s">
        <v>62</v>
      </c>
      <c r="D118" s="6"/>
    </row>
    <row r="119" spans="1:4" x14ac:dyDescent="0.25">
      <c r="C119" s="17" t="s">
        <v>57</v>
      </c>
      <c r="D119" s="6" t="s">
        <v>221</v>
      </c>
    </row>
    <row r="120" spans="1:4" x14ac:dyDescent="0.25">
      <c r="C120" s="17" t="s">
        <v>58</v>
      </c>
      <c r="D120" s="6" t="s">
        <v>257</v>
      </c>
    </row>
    <row r="121" spans="1:4" x14ac:dyDescent="0.25">
      <c r="C121" s="17" t="s">
        <v>59</v>
      </c>
      <c r="D121" s="6" t="s">
        <v>258</v>
      </c>
    </row>
    <row r="122" spans="1:4" x14ac:dyDescent="0.25">
      <c r="C122" s="17" t="s">
        <v>60</v>
      </c>
      <c r="D122" s="6" t="s">
        <v>259</v>
      </c>
    </row>
    <row r="123" spans="1:4" x14ac:dyDescent="0.25">
      <c r="D123" s="6"/>
    </row>
    <row r="124" spans="1:4" ht="15.75" x14ac:dyDescent="0.25">
      <c r="C124" s="3" t="s">
        <v>219</v>
      </c>
      <c r="D124" s="6"/>
    </row>
    <row r="125" spans="1:4" x14ac:dyDescent="0.25">
      <c r="C125" s="17" t="s">
        <v>199</v>
      </c>
      <c r="D125" s="6" t="s">
        <v>214</v>
      </c>
    </row>
    <row r="126" spans="1:4" x14ac:dyDescent="0.25">
      <c r="A126" s="19" t="s">
        <v>390</v>
      </c>
      <c r="C126" s="17" t="s">
        <v>103</v>
      </c>
      <c r="D126" s="6" t="s">
        <v>359</v>
      </c>
    </row>
    <row r="127" spans="1:4" x14ac:dyDescent="0.25">
      <c r="A127" s="19" t="s">
        <v>390</v>
      </c>
      <c r="C127" s="17" t="s">
        <v>104</v>
      </c>
      <c r="D127" s="6" t="s">
        <v>360</v>
      </c>
    </row>
    <row r="128" spans="1:4" x14ac:dyDescent="0.25">
      <c r="D128" s="6"/>
    </row>
    <row r="129" spans="1:4" ht="26.25" x14ac:dyDescent="0.4">
      <c r="C129" s="12" t="s">
        <v>209</v>
      </c>
      <c r="D129" s="6"/>
    </row>
    <row r="130" spans="1:4" ht="15.75" x14ac:dyDescent="0.25">
      <c r="C130" s="4" t="s">
        <v>21</v>
      </c>
      <c r="D130" s="6"/>
    </row>
    <row r="131" spans="1:4" x14ac:dyDescent="0.25">
      <c r="C131" s="17" t="s">
        <v>8</v>
      </c>
      <c r="D131" s="6" t="s">
        <v>221</v>
      </c>
    </row>
    <row r="132" spans="1:4" x14ac:dyDescent="0.25">
      <c r="C132" s="17" t="s">
        <v>9</v>
      </c>
      <c r="D132" s="6" t="s">
        <v>260</v>
      </c>
    </row>
    <row r="133" spans="1:4" x14ac:dyDescent="0.25">
      <c r="C133" s="17" t="s">
        <v>10</v>
      </c>
      <c r="D133" s="6" t="s">
        <v>261</v>
      </c>
    </row>
    <row r="134" spans="1:4" x14ac:dyDescent="0.25">
      <c r="C134" s="17" t="s">
        <v>11</v>
      </c>
      <c r="D134" s="6" t="s">
        <v>263</v>
      </c>
    </row>
    <row r="135" spans="1:4" x14ac:dyDescent="0.25">
      <c r="A135" s="19" t="s">
        <v>392</v>
      </c>
      <c r="C135" s="17" t="s">
        <v>12</v>
      </c>
      <c r="D135" s="6" t="s">
        <v>361</v>
      </c>
    </row>
    <row r="136" spans="1:4" x14ac:dyDescent="0.25">
      <c r="A136" s="19" t="s">
        <v>390</v>
      </c>
      <c r="C136" s="17" t="s">
        <v>13</v>
      </c>
      <c r="D136" s="6" t="s">
        <v>262</v>
      </c>
    </row>
    <row r="137" spans="1:4" x14ac:dyDescent="0.25">
      <c r="D137" s="6"/>
    </row>
    <row r="138" spans="1:4" ht="15.75" x14ac:dyDescent="0.25">
      <c r="C138" s="3" t="s">
        <v>76</v>
      </c>
      <c r="D138" s="6"/>
    </row>
    <row r="139" spans="1:4" x14ac:dyDescent="0.25">
      <c r="C139" s="17" t="s">
        <v>71</v>
      </c>
      <c r="D139" s="6" t="s">
        <v>221</v>
      </c>
    </row>
    <row r="140" spans="1:4" x14ac:dyDescent="0.25">
      <c r="C140" s="17" t="s">
        <v>72</v>
      </c>
      <c r="D140" s="6" t="s">
        <v>264</v>
      </c>
    </row>
    <row r="141" spans="1:4" x14ac:dyDescent="0.25">
      <c r="C141" s="17" t="s">
        <v>73</v>
      </c>
      <c r="D141" s="6" t="s">
        <v>265</v>
      </c>
    </row>
    <row r="142" spans="1:4" x14ac:dyDescent="0.25">
      <c r="C142" s="17" t="s">
        <v>74</v>
      </c>
      <c r="D142" s="6" t="s">
        <v>266</v>
      </c>
    </row>
    <row r="143" spans="1:4" x14ac:dyDescent="0.25">
      <c r="A143" s="19" t="s">
        <v>390</v>
      </c>
      <c r="C143" s="17" t="s">
        <v>75</v>
      </c>
      <c r="D143" s="6" t="s">
        <v>335</v>
      </c>
    </row>
    <row r="144" spans="1:4" x14ac:dyDescent="0.25">
      <c r="D144" s="6"/>
    </row>
    <row r="145" spans="1:4" ht="15.75" x14ac:dyDescent="0.25">
      <c r="C145" s="7" t="s">
        <v>215</v>
      </c>
      <c r="D145" s="6"/>
    </row>
    <row r="146" spans="1:4" x14ac:dyDescent="0.25">
      <c r="C146" s="17" t="s">
        <v>204</v>
      </c>
      <c r="D146" s="6" t="s">
        <v>267</v>
      </c>
    </row>
    <row r="147" spans="1:4" x14ac:dyDescent="0.25">
      <c r="C147" s="17" t="s">
        <v>205</v>
      </c>
      <c r="D147" s="6" t="s">
        <v>268</v>
      </c>
    </row>
    <row r="148" spans="1:4" x14ac:dyDescent="0.25">
      <c r="D148" s="6"/>
    </row>
    <row r="149" spans="1:4" ht="15.75" x14ac:dyDescent="0.25">
      <c r="C149" s="7" t="s">
        <v>218</v>
      </c>
      <c r="D149" s="6"/>
    </row>
    <row r="150" spans="1:4" x14ac:dyDescent="0.25">
      <c r="A150" s="19" t="s">
        <v>390</v>
      </c>
      <c r="C150" s="17" t="s">
        <v>114</v>
      </c>
      <c r="D150" s="6" t="s">
        <v>334</v>
      </c>
    </row>
    <row r="151" spans="1:4" x14ac:dyDescent="0.25">
      <c r="A151" s="19" t="s">
        <v>390</v>
      </c>
      <c r="C151" s="17" t="s">
        <v>116</v>
      </c>
      <c r="D151" s="6" t="s">
        <v>117</v>
      </c>
    </row>
    <row r="152" spans="1:4" x14ac:dyDescent="0.25">
      <c r="C152" s="17" t="s">
        <v>206</v>
      </c>
      <c r="D152" s="6" t="s">
        <v>269</v>
      </c>
    </row>
    <row r="153" spans="1:4" x14ac:dyDescent="0.25">
      <c r="A153" s="19" t="s">
        <v>390</v>
      </c>
      <c r="C153" s="17" t="s">
        <v>109</v>
      </c>
      <c r="D153" s="6" t="s">
        <v>362</v>
      </c>
    </row>
    <row r="154" spans="1:4" x14ac:dyDescent="0.25">
      <c r="A154" s="19" t="s">
        <v>390</v>
      </c>
      <c r="C154" s="17" t="s">
        <v>201</v>
      </c>
      <c r="D154" s="6" t="s">
        <v>270</v>
      </c>
    </row>
    <row r="155" spans="1:4" x14ac:dyDescent="0.25">
      <c r="A155" s="19" t="s">
        <v>390</v>
      </c>
      <c r="C155" s="17" t="s">
        <v>202</v>
      </c>
      <c r="D155" s="6" t="s">
        <v>271</v>
      </c>
    </row>
    <row r="156" spans="1:4" x14ac:dyDescent="0.25">
      <c r="A156" s="19" t="s">
        <v>390</v>
      </c>
      <c r="C156" s="17" t="s">
        <v>123</v>
      </c>
      <c r="D156" s="6" t="s">
        <v>124</v>
      </c>
    </row>
    <row r="157" spans="1:4" x14ac:dyDescent="0.25">
      <c r="A157" s="19" t="s">
        <v>390</v>
      </c>
      <c r="C157" s="17" t="s">
        <v>130</v>
      </c>
      <c r="D157" s="6" t="s">
        <v>301</v>
      </c>
    </row>
    <row r="158" spans="1:4" x14ac:dyDescent="0.25">
      <c r="A158" s="19" t="s">
        <v>390</v>
      </c>
      <c r="C158" s="17" t="s">
        <v>131</v>
      </c>
      <c r="D158" s="6" t="s">
        <v>302</v>
      </c>
    </row>
    <row r="159" spans="1:4" x14ac:dyDescent="0.25">
      <c r="C159" s="2"/>
      <c r="D159" s="6"/>
    </row>
    <row r="160" spans="1:4" ht="26.25" x14ac:dyDescent="0.4">
      <c r="C160" s="12" t="s">
        <v>208</v>
      </c>
      <c r="D160" s="6"/>
    </row>
    <row r="161" spans="1:4" x14ac:dyDescent="0.25">
      <c r="C161" s="17" t="s">
        <v>43</v>
      </c>
      <c r="D161" s="6" t="s">
        <v>230</v>
      </c>
    </row>
    <row r="162" spans="1:4" x14ac:dyDescent="0.25">
      <c r="D162" s="6"/>
    </row>
    <row r="163" spans="1:4" ht="15.75" x14ac:dyDescent="0.25">
      <c r="C163" s="3" t="s">
        <v>216</v>
      </c>
      <c r="D163" s="6"/>
    </row>
    <row r="164" spans="1:4" x14ac:dyDescent="0.25">
      <c r="A164" s="19" t="s">
        <v>397</v>
      </c>
      <c r="C164" s="17" t="s">
        <v>142</v>
      </c>
      <c r="D164" s="6" t="s">
        <v>272</v>
      </c>
    </row>
    <row r="165" spans="1:4" x14ac:dyDescent="0.25">
      <c r="A165" s="19" t="s">
        <v>397</v>
      </c>
      <c r="C165" s="17" t="s">
        <v>143</v>
      </c>
      <c r="D165" s="6" t="s">
        <v>273</v>
      </c>
    </row>
    <row r="166" spans="1:4" x14ac:dyDescent="0.25">
      <c r="A166" s="19" t="s">
        <v>397</v>
      </c>
      <c r="C166" s="17" t="s">
        <v>144</v>
      </c>
      <c r="D166" s="6" t="s">
        <v>274</v>
      </c>
    </row>
    <row r="167" spans="1:4" x14ac:dyDescent="0.25">
      <c r="A167" s="19" t="s">
        <v>397</v>
      </c>
      <c r="C167" s="17" t="s">
        <v>145</v>
      </c>
      <c r="D167" s="6" t="s">
        <v>275</v>
      </c>
    </row>
    <row r="168" spans="1:4" x14ac:dyDescent="0.25">
      <c r="A168" s="19" t="s">
        <v>397</v>
      </c>
      <c r="C168" s="17" t="s">
        <v>146</v>
      </c>
      <c r="D168" s="6" t="s">
        <v>276</v>
      </c>
    </row>
    <row r="169" spans="1:4" x14ac:dyDescent="0.25">
      <c r="A169" s="19" t="s">
        <v>397</v>
      </c>
      <c r="C169" s="17" t="s">
        <v>147</v>
      </c>
      <c r="D169" s="6" t="s">
        <v>277</v>
      </c>
    </row>
    <row r="170" spans="1:4" x14ac:dyDescent="0.25">
      <c r="A170" s="19" t="s">
        <v>397</v>
      </c>
      <c r="C170" s="17" t="s">
        <v>148</v>
      </c>
      <c r="D170" s="6" t="s">
        <v>278</v>
      </c>
    </row>
    <row r="171" spans="1:4" x14ac:dyDescent="0.25">
      <c r="A171" s="19" t="s">
        <v>397</v>
      </c>
      <c r="C171" s="17" t="s">
        <v>149</v>
      </c>
      <c r="D171" s="6" t="s">
        <v>363</v>
      </c>
    </row>
    <row r="172" spans="1:4" x14ac:dyDescent="0.25">
      <c r="A172" s="19" t="s">
        <v>397</v>
      </c>
      <c r="C172" s="17" t="s">
        <v>150</v>
      </c>
      <c r="D172" s="6" t="s">
        <v>279</v>
      </c>
    </row>
    <row r="173" spans="1:4" x14ac:dyDescent="0.25">
      <c r="A173" s="19" t="s">
        <v>397</v>
      </c>
      <c r="C173" s="17" t="s">
        <v>401</v>
      </c>
      <c r="D173" s="6" t="s">
        <v>399</v>
      </c>
    </row>
    <row r="174" spans="1:4" x14ac:dyDescent="0.25">
      <c r="A174" s="19" t="s">
        <v>397</v>
      </c>
      <c r="C174" s="17" t="s">
        <v>402</v>
      </c>
      <c r="D174" s="6" t="s">
        <v>400</v>
      </c>
    </row>
    <row r="175" spans="1:4" x14ac:dyDescent="0.25">
      <c r="A175" s="19" t="s">
        <v>397</v>
      </c>
      <c r="C175" s="17" t="s">
        <v>151</v>
      </c>
      <c r="D175" s="6" t="s">
        <v>280</v>
      </c>
    </row>
    <row r="176" spans="1:4" x14ac:dyDescent="0.25">
      <c r="A176" s="19" t="s">
        <v>397</v>
      </c>
      <c r="C176" s="17" t="s">
        <v>152</v>
      </c>
      <c r="D176" s="6" t="s">
        <v>281</v>
      </c>
    </row>
    <row r="177" spans="1:4" x14ac:dyDescent="0.25">
      <c r="C177" s="17" t="s">
        <v>169</v>
      </c>
      <c r="D177" s="6" t="s">
        <v>170</v>
      </c>
    </row>
    <row r="178" spans="1:4" x14ac:dyDescent="0.25">
      <c r="C178" s="2"/>
      <c r="D178" s="6"/>
    </row>
    <row r="179" spans="1:4" ht="26.25" x14ac:dyDescent="0.4">
      <c r="C179" s="12" t="s">
        <v>77</v>
      </c>
      <c r="D179" s="6"/>
    </row>
    <row r="180" spans="1:4" ht="15.75" x14ac:dyDescent="0.25">
      <c r="C180" s="3" t="s">
        <v>211</v>
      </c>
      <c r="D180" s="6"/>
    </row>
    <row r="181" spans="1:4" x14ac:dyDescent="0.25">
      <c r="C181" s="17" t="s">
        <v>79</v>
      </c>
      <c r="D181" s="6" t="s">
        <v>398</v>
      </c>
    </row>
    <row r="182" spans="1:4" x14ac:dyDescent="0.25">
      <c r="C182" s="17" t="s">
        <v>80</v>
      </c>
      <c r="D182" s="6" t="s">
        <v>282</v>
      </c>
    </row>
    <row r="183" spans="1:4" x14ac:dyDescent="0.25">
      <c r="C183" s="17" t="s">
        <v>81</v>
      </c>
      <c r="D183" s="6" t="s">
        <v>333</v>
      </c>
    </row>
    <row r="184" spans="1:4" x14ac:dyDescent="0.25">
      <c r="D184" s="6"/>
    </row>
    <row r="185" spans="1:4" ht="15.75" x14ac:dyDescent="0.25">
      <c r="C185" s="3" t="s">
        <v>212</v>
      </c>
      <c r="D185" s="6"/>
    </row>
    <row r="186" spans="1:4" x14ac:dyDescent="0.25">
      <c r="C186" s="17" t="s">
        <v>82</v>
      </c>
      <c r="D186" s="6" t="s">
        <v>283</v>
      </c>
    </row>
    <row r="187" spans="1:4" x14ac:dyDescent="0.25">
      <c r="C187" s="17" t="s">
        <v>83</v>
      </c>
      <c r="D187" s="6" t="s">
        <v>284</v>
      </c>
    </row>
    <row r="188" spans="1:4" x14ac:dyDescent="0.25">
      <c r="A188" s="19" t="s">
        <v>390</v>
      </c>
      <c r="C188" s="17" t="s">
        <v>84</v>
      </c>
      <c r="D188" s="6" t="s">
        <v>332</v>
      </c>
    </row>
    <row r="189" spans="1:4" x14ac:dyDescent="0.25">
      <c r="D189" s="6"/>
    </row>
    <row r="190" spans="1:4" ht="15.75" x14ac:dyDescent="0.25">
      <c r="C190" s="3" t="s">
        <v>89</v>
      </c>
      <c r="D190" s="6"/>
    </row>
    <row r="191" spans="1:4" x14ac:dyDescent="0.25">
      <c r="C191" s="17" t="s">
        <v>85</v>
      </c>
      <c r="D191" s="6" t="s">
        <v>331</v>
      </c>
    </row>
    <row r="192" spans="1:4" x14ac:dyDescent="0.25">
      <c r="C192" s="17" t="s">
        <v>86</v>
      </c>
      <c r="D192" s="6" t="s">
        <v>330</v>
      </c>
    </row>
    <row r="193" spans="3:4" x14ac:dyDescent="0.25">
      <c r="C193" s="17" t="s">
        <v>87</v>
      </c>
      <c r="D193" s="6" t="s">
        <v>329</v>
      </c>
    </row>
    <row r="194" spans="3:4" x14ac:dyDescent="0.25">
      <c r="C194" s="17" t="s">
        <v>200</v>
      </c>
      <c r="D194" s="6" t="s">
        <v>285</v>
      </c>
    </row>
    <row r="195" spans="3:4" x14ac:dyDescent="0.25">
      <c r="C195" s="17" t="s">
        <v>88</v>
      </c>
      <c r="D195" s="6" t="s">
        <v>286</v>
      </c>
    </row>
    <row r="196" spans="3:4" x14ac:dyDescent="0.25">
      <c r="D196" s="6"/>
    </row>
    <row r="197" spans="3:4" ht="36" customHeight="1" x14ac:dyDescent="0.4">
      <c r="C197" s="12" t="s">
        <v>374</v>
      </c>
    </row>
    <row r="198" spans="3:4" ht="15.75" x14ac:dyDescent="0.25">
      <c r="C198" s="3" t="s">
        <v>375</v>
      </c>
    </row>
    <row r="199" spans="3:4" x14ac:dyDescent="0.25">
      <c r="C199" s="17" t="s">
        <v>376</v>
      </c>
      <c r="D199" s="9" t="s">
        <v>377</v>
      </c>
    </row>
    <row r="200" spans="3:4" x14ac:dyDescent="0.25">
      <c r="C200" s="17" t="s">
        <v>378</v>
      </c>
      <c r="D200" s="9" t="s">
        <v>379</v>
      </c>
    </row>
    <row r="201" spans="3:4" x14ac:dyDescent="0.25">
      <c r="C201" s="17" t="s">
        <v>380</v>
      </c>
      <c r="D201" s="9" t="s">
        <v>381</v>
      </c>
    </row>
    <row r="202" spans="3:4" x14ac:dyDescent="0.25">
      <c r="C202" s="10"/>
      <c r="D202" s="9"/>
    </row>
    <row r="203" spans="3:4" ht="15.75" x14ac:dyDescent="0.25">
      <c r="C203" s="11" t="s">
        <v>382</v>
      </c>
      <c r="D203" s="9"/>
    </row>
    <row r="204" spans="3:4" x14ac:dyDescent="0.25">
      <c r="C204" s="17" t="s">
        <v>168</v>
      </c>
      <c r="D204" s="9" t="s">
        <v>309</v>
      </c>
    </row>
    <row r="205" spans="3:4" x14ac:dyDescent="0.25">
      <c r="C205" s="17" t="s">
        <v>173</v>
      </c>
      <c r="D205" s="9" t="s">
        <v>310</v>
      </c>
    </row>
    <row r="206" spans="3:4" x14ac:dyDescent="0.25">
      <c r="C206" s="17" t="s">
        <v>174</v>
      </c>
      <c r="D206" s="9" t="s">
        <v>311</v>
      </c>
    </row>
    <row r="207" spans="3:4" x14ac:dyDescent="0.25">
      <c r="C207" s="17" t="s">
        <v>383</v>
      </c>
      <c r="D207" s="9" t="s">
        <v>384</v>
      </c>
    </row>
    <row r="209" spans="1:4" ht="26.25" x14ac:dyDescent="0.4">
      <c r="C209" s="12" t="s">
        <v>220</v>
      </c>
      <c r="D209" s="6"/>
    </row>
    <row r="210" spans="1:4" ht="15.75" x14ac:dyDescent="0.25">
      <c r="C210" s="3" t="s">
        <v>95</v>
      </c>
      <c r="D210" s="6"/>
    </row>
    <row r="211" spans="1:4" x14ac:dyDescent="0.25">
      <c r="C211" s="17" t="s">
        <v>93</v>
      </c>
      <c r="D211" s="6" t="s">
        <v>287</v>
      </c>
    </row>
    <row r="212" spans="1:4" x14ac:dyDescent="0.25">
      <c r="C212" s="17" t="s">
        <v>94</v>
      </c>
      <c r="D212" s="6" t="s">
        <v>328</v>
      </c>
    </row>
    <row r="213" spans="1:4" x14ac:dyDescent="0.25">
      <c r="D213" s="6"/>
    </row>
    <row r="214" spans="1:4" ht="15.75" x14ac:dyDescent="0.25">
      <c r="C214" s="3" t="s">
        <v>98</v>
      </c>
      <c r="D214" s="6"/>
    </row>
    <row r="215" spans="1:4" x14ac:dyDescent="0.25">
      <c r="C215" s="17" t="s">
        <v>96</v>
      </c>
      <c r="D215" s="6" t="s">
        <v>288</v>
      </c>
    </row>
    <row r="216" spans="1:4" x14ac:dyDescent="0.25">
      <c r="A216" s="19" t="s">
        <v>390</v>
      </c>
      <c r="C216" s="17" t="s">
        <v>97</v>
      </c>
      <c r="D216" s="6" t="s">
        <v>327</v>
      </c>
    </row>
    <row r="217" spans="1:4" x14ac:dyDescent="0.25">
      <c r="D217" s="6"/>
    </row>
    <row r="218" spans="1:4" ht="15.75" x14ac:dyDescent="0.25">
      <c r="C218" s="3" t="s">
        <v>99</v>
      </c>
      <c r="D218" s="6"/>
    </row>
    <row r="219" spans="1:4" x14ac:dyDescent="0.25">
      <c r="C219" s="17" t="s">
        <v>100</v>
      </c>
      <c r="D219" s="6" t="s">
        <v>289</v>
      </c>
    </row>
    <row r="220" spans="1:4" x14ac:dyDescent="0.25">
      <c r="C220" s="17" t="s">
        <v>423</v>
      </c>
      <c r="D220" s="6" t="s">
        <v>326</v>
      </c>
    </row>
    <row r="221" spans="1:4" x14ac:dyDescent="0.25">
      <c r="C221" s="17" t="s">
        <v>101</v>
      </c>
      <c r="D221" s="6" t="s">
        <v>325</v>
      </c>
    </row>
    <row r="222" spans="1:4" x14ac:dyDescent="0.25">
      <c r="D222" s="6"/>
    </row>
    <row r="223" spans="1:4" ht="26.25" x14ac:dyDescent="0.4">
      <c r="C223" s="12" t="s">
        <v>187</v>
      </c>
      <c r="D223" s="6"/>
    </row>
    <row r="224" spans="1:4" ht="15.75" x14ac:dyDescent="0.25">
      <c r="C224" s="3" t="s">
        <v>184</v>
      </c>
      <c r="D224" s="6"/>
    </row>
    <row r="225" spans="1:4" x14ac:dyDescent="0.25">
      <c r="A225" s="19" t="s">
        <v>392</v>
      </c>
      <c r="C225" s="17" t="s">
        <v>4</v>
      </c>
      <c r="D225" s="6" t="s">
        <v>364</v>
      </c>
    </row>
    <row r="226" spans="1:4" x14ac:dyDescent="0.25">
      <c r="A226" s="19" t="s">
        <v>392</v>
      </c>
      <c r="C226" s="17" t="s">
        <v>34</v>
      </c>
      <c r="D226" s="6" t="s">
        <v>365</v>
      </c>
    </row>
    <row r="227" spans="1:4" x14ac:dyDescent="0.25">
      <c r="D227" s="6"/>
    </row>
    <row r="228" spans="1:4" ht="15.75" x14ac:dyDescent="0.25">
      <c r="C228" s="3" t="s">
        <v>185</v>
      </c>
      <c r="D228" s="6"/>
    </row>
    <row r="229" spans="1:4" x14ac:dyDescent="0.25">
      <c r="A229" s="19" t="s">
        <v>392</v>
      </c>
      <c r="C229" s="17" t="s">
        <v>5</v>
      </c>
      <c r="D229" s="6" t="s">
        <v>366</v>
      </c>
    </row>
    <row r="230" spans="1:4" x14ac:dyDescent="0.25">
      <c r="A230" s="19" t="s">
        <v>392</v>
      </c>
      <c r="C230" s="17" t="s">
        <v>179</v>
      </c>
      <c r="D230" s="6" t="s">
        <v>357</v>
      </c>
    </row>
    <row r="231" spans="1:4" x14ac:dyDescent="0.25">
      <c r="D231" s="6"/>
    </row>
    <row r="232" spans="1:4" ht="15.75" x14ac:dyDescent="0.25">
      <c r="C232" s="3" t="s">
        <v>186</v>
      </c>
      <c r="D232" s="6"/>
    </row>
    <row r="233" spans="1:4" x14ac:dyDescent="0.25">
      <c r="A233" s="19" t="s">
        <v>392</v>
      </c>
      <c r="C233" s="17" t="s">
        <v>165</v>
      </c>
      <c r="D233" s="6" t="s">
        <v>367</v>
      </c>
    </row>
    <row r="234" spans="1:4" x14ac:dyDescent="0.25">
      <c r="A234" s="19" t="s">
        <v>392</v>
      </c>
      <c r="C234" s="17" t="s">
        <v>6</v>
      </c>
      <c r="D234" s="6" t="s">
        <v>368</v>
      </c>
    </row>
    <row r="235" spans="1:4" x14ac:dyDescent="0.25">
      <c r="C235" s="2"/>
      <c r="D235" s="6"/>
    </row>
    <row r="236" spans="1:4" ht="26.25" x14ac:dyDescent="0.4">
      <c r="C236" s="12" t="s">
        <v>407</v>
      </c>
      <c r="D236" s="6"/>
    </row>
    <row r="237" spans="1:4" x14ac:dyDescent="0.25">
      <c r="C237" s="17" t="s">
        <v>164</v>
      </c>
      <c r="D237" s="6" t="s">
        <v>292</v>
      </c>
    </row>
    <row r="238" spans="1:4" x14ac:dyDescent="0.25">
      <c r="C238" s="17" t="s">
        <v>2</v>
      </c>
      <c r="D238" s="6" t="s">
        <v>293</v>
      </c>
    </row>
    <row r="239" spans="1:4" x14ac:dyDescent="0.25">
      <c r="C239" s="17" t="s">
        <v>16</v>
      </c>
      <c r="D239" s="6" t="s">
        <v>296</v>
      </c>
    </row>
    <row r="240" spans="1:4" x14ac:dyDescent="0.25">
      <c r="C240" s="17" t="s">
        <v>171</v>
      </c>
      <c r="D240" s="6" t="s">
        <v>291</v>
      </c>
    </row>
    <row r="241" spans="1:4" x14ac:dyDescent="0.25">
      <c r="C241" s="17" t="s">
        <v>20</v>
      </c>
      <c r="D241" s="6" t="s">
        <v>298</v>
      </c>
    </row>
    <row r="242" spans="1:4" x14ac:dyDescent="0.25">
      <c r="C242" s="17" t="s">
        <v>74</v>
      </c>
      <c r="D242" s="6" t="s">
        <v>294</v>
      </c>
    </row>
    <row r="243" spans="1:4" x14ac:dyDescent="0.25">
      <c r="C243" s="17" t="s">
        <v>46</v>
      </c>
      <c r="D243" s="6" t="s">
        <v>323</v>
      </c>
    </row>
    <row r="244" spans="1:4" x14ac:dyDescent="0.25">
      <c r="C244" s="17" t="s">
        <v>35</v>
      </c>
      <c r="D244" s="6" t="s">
        <v>324</v>
      </c>
    </row>
    <row r="245" spans="1:4" x14ac:dyDescent="0.25">
      <c r="C245" s="17" t="s">
        <v>80</v>
      </c>
      <c r="D245" s="6" t="s">
        <v>295</v>
      </c>
    </row>
    <row r="246" spans="1:4" x14ac:dyDescent="0.25">
      <c r="C246" s="17" t="s">
        <v>83</v>
      </c>
      <c r="D246" s="6" t="s">
        <v>297</v>
      </c>
    </row>
    <row r="247" spans="1:4" x14ac:dyDescent="0.25">
      <c r="C247" s="33" t="s">
        <v>408</v>
      </c>
      <c r="D247" s="6" t="s">
        <v>422</v>
      </c>
    </row>
    <row r="248" spans="1:4" x14ac:dyDescent="0.25">
      <c r="C248" s="33" t="s">
        <v>409</v>
      </c>
      <c r="D248" s="6" t="s">
        <v>421</v>
      </c>
    </row>
    <row r="249" spans="1:4" x14ac:dyDescent="0.25">
      <c r="C249" s="33" t="s">
        <v>410</v>
      </c>
      <c r="D249" s="6" t="s">
        <v>414</v>
      </c>
    </row>
    <row r="250" spans="1:4" x14ac:dyDescent="0.25">
      <c r="C250" s="33" t="s">
        <v>411</v>
      </c>
      <c r="D250" s="6" t="s">
        <v>415</v>
      </c>
    </row>
    <row r="251" spans="1:4" x14ac:dyDescent="0.25">
      <c r="C251" s="33" t="s">
        <v>412</v>
      </c>
      <c r="D251" s="6" t="s">
        <v>416</v>
      </c>
    </row>
    <row r="252" spans="1:4" x14ac:dyDescent="0.25">
      <c r="C252" s="33" t="s">
        <v>413</v>
      </c>
      <c r="D252" s="6" t="s">
        <v>420</v>
      </c>
    </row>
    <row r="253" spans="1:4" x14ac:dyDescent="0.25">
      <c r="D253" s="6"/>
    </row>
    <row r="254" spans="1:4" ht="26.25" x14ac:dyDescent="0.4">
      <c r="C254" s="12" t="s">
        <v>110</v>
      </c>
      <c r="D254" s="6"/>
    </row>
    <row r="255" spans="1:4" x14ac:dyDescent="0.25">
      <c r="A255" s="19" t="s">
        <v>392</v>
      </c>
      <c r="C255" s="17" t="s">
        <v>154</v>
      </c>
      <c r="D255" s="6" t="s">
        <v>369</v>
      </c>
    </row>
    <row r="256" spans="1:4" x14ac:dyDescent="0.25">
      <c r="A256" s="19" t="s">
        <v>392</v>
      </c>
      <c r="C256" s="17" t="s">
        <v>155</v>
      </c>
      <c r="D256" s="6" t="s">
        <v>370</v>
      </c>
    </row>
    <row r="257" spans="1:4" x14ac:dyDescent="0.25">
      <c r="D257" s="6"/>
    </row>
    <row r="258" spans="1:4" ht="26.25" x14ac:dyDescent="0.4">
      <c r="C258" s="12" t="s">
        <v>387</v>
      </c>
      <c r="D258" s="6"/>
    </row>
    <row r="259" spans="1:4" ht="15.75" x14ac:dyDescent="0.25">
      <c r="C259" s="3" t="s">
        <v>403</v>
      </c>
      <c r="D259" s="6"/>
    </row>
    <row r="260" spans="1:4" x14ac:dyDescent="0.25">
      <c r="A260" s="19" t="s">
        <v>397</v>
      </c>
      <c r="C260" s="17" t="s">
        <v>142</v>
      </c>
      <c r="D260" s="6" t="s">
        <v>272</v>
      </c>
    </row>
    <row r="261" spans="1:4" x14ac:dyDescent="0.25">
      <c r="A261" s="19" t="s">
        <v>397</v>
      </c>
      <c r="C261" s="17" t="s">
        <v>143</v>
      </c>
      <c r="D261" s="6" t="s">
        <v>273</v>
      </c>
    </row>
    <row r="262" spans="1:4" x14ac:dyDescent="0.25">
      <c r="A262" s="19" t="s">
        <v>397</v>
      </c>
      <c r="C262" s="17" t="s">
        <v>144</v>
      </c>
      <c r="D262" s="6" t="s">
        <v>274</v>
      </c>
    </row>
    <row r="263" spans="1:4" x14ac:dyDescent="0.25">
      <c r="A263" s="19" t="s">
        <v>397</v>
      </c>
      <c r="C263" s="17" t="s">
        <v>145</v>
      </c>
      <c r="D263" s="6" t="s">
        <v>275</v>
      </c>
    </row>
    <row r="264" spans="1:4" x14ac:dyDescent="0.25">
      <c r="A264" s="19" t="s">
        <v>397</v>
      </c>
      <c r="C264" s="17" t="s">
        <v>146</v>
      </c>
      <c r="D264" s="6" t="s">
        <v>276</v>
      </c>
    </row>
    <row r="265" spans="1:4" x14ac:dyDescent="0.25">
      <c r="A265" s="19" t="s">
        <v>397</v>
      </c>
      <c r="C265" s="17" t="s">
        <v>147</v>
      </c>
      <c r="D265" s="6" t="s">
        <v>277</v>
      </c>
    </row>
    <row r="266" spans="1:4" x14ac:dyDescent="0.25">
      <c r="A266" s="19" t="s">
        <v>397</v>
      </c>
      <c r="C266" s="17" t="s">
        <v>148</v>
      </c>
      <c r="D266" s="6" t="s">
        <v>278</v>
      </c>
    </row>
    <row r="267" spans="1:4" x14ac:dyDescent="0.25">
      <c r="A267" s="19" t="s">
        <v>397</v>
      </c>
      <c r="C267" s="17" t="s">
        <v>149</v>
      </c>
      <c r="D267" s="6" t="s">
        <v>363</v>
      </c>
    </row>
    <row r="268" spans="1:4" x14ac:dyDescent="0.25">
      <c r="A268" s="19" t="s">
        <v>397</v>
      </c>
      <c r="C268" s="17" t="s">
        <v>150</v>
      </c>
      <c r="D268" s="6" t="s">
        <v>279</v>
      </c>
    </row>
    <row r="269" spans="1:4" x14ac:dyDescent="0.25">
      <c r="A269" s="19" t="s">
        <v>397</v>
      </c>
      <c r="C269" s="17" t="s">
        <v>401</v>
      </c>
      <c r="D269" s="6" t="s">
        <v>399</v>
      </c>
    </row>
    <row r="270" spans="1:4" x14ac:dyDescent="0.25">
      <c r="A270" s="19" t="s">
        <v>397</v>
      </c>
      <c r="C270" s="17" t="s">
        <v>402</v>
      </c>
      <c r="D270" s="6" t="s">
        <v>400</v>
      </c>
    </row>
    <row r="271" spans="1:4" x14ac:dyDescent="0.25">
      <c r="A271" s="19" t="s">
        <v>397</v>
      </c>
      <c r="C271" s="17" t="s">
        <v>151</v>
      </c>
      <c r="D271" s="6" t="s">
        <v>280</v>
      </c>
    </row>
    <row r="272" spans="1:4" x14ac:dyDescent="0.25">
      <c r="A272" s="19" t="s">
        <v>397</v>
      </c>
      <c r="C272" s="17" t="s">
        <v>152</v>
      </c>
      <c r="D272" s="6" t="s">
        <v>281</v>
      </c>
    </row>
    <row r="273" spans="1:4" x14ac:dyDescent="0.25">
      <c r="C273" s="17" t="s">
        <v>169</v>
      </c>
      <c r="D273" s="6" t="s">
        <v>170</v>
      </c>
    </row>
    <row r="274" spans="1:4" x14ac:dyDescent="0.25">
      <c r="D274" s="6"/>
    </row>
    <row r="275" spans="1:4" ht="26.25" x14ac:dyDescent="0.4">
      <c r="C275" s="12" t="s">
        <v>111</v>
      </c>
      <c r="D275" s="6"/>
    </row>
    <row r="276" spans="1:4" ht="15.75" x14ac:dyDescent="0.25">
      <c r="C276" s="3" t="s">
        <v>138</v>
      </c>
      <c r="D276" s="6"/>
    </row>
    <row r="277" spans="1:4" x14ac:dyDescent="0.25">
      <c r="A277" s="19" t="s">
        <v>390</v>
      </c>
      <c r="C277" s="17" t="s">
        <v>112</v>
      </c>
      <c r="D277" s="6" t="s">
        <v>113</v>
      </c>
    </row>
    <row r="278" spans="1:4" x14ac:dyDescent="0.25">
      <c r="A278" s="19" t="s">
        <v>390</v>
      </c>
      <c r="C278" s="17" t="s">
        <v>114</v>
      </c>
      <c r="D278" s="6" t="s">
        <v>115</v>
      </c>
    </row>
    <row r="279" spans="1:4" x14ac:dyDescent="0.25">
      <c r="A279" s="19" t="s">
        <v>390</v>
      </c>
      <c r="C279" s="17" t="s">
        <v>116</v>
      </c>
      <c r="D279" s="6" t="s">
        <v>299</v>
      </c>
    </row>
    <row r="280" spans="1:4" x14ac:dyDescent="0.25">
      <c r="A280" s="19" t="s">
        <v>390</v>
      </c>
      <c r="C280" s="17" t="s">
        <v>118</v>
      </c>
      <c r="D280" s="6" t="s">
        <v>119</v>
      </c>
    </row>
    <row r="281" spans="1:4" x14ac:dyDescent="0.25">
      <c r="A281" s="19" t="s">
        <v>390</v>
      </c>
      <c r="C281" s="17" t="s">
        <v>120</v>
      </c>
      <c r="D281" s="6" t="s">
        <v>121</v>
      </c>
    </row>
    <row r="282" spans="1:4" x14ac:dyDescent="0.25">
      <c r="A282" s="19" t="s">
        <v>390</v>
      </c>
      <c r="C282" s="17" t="s">
        <v>13</v>
      </c>
      <c r="D282" s="6" t="s">
        <v>122</v>
      </c>
    </row>
    <row r="283" spans="1:4" x14ac:dyDescent="0.25">
      <c r="A283" s="19" t="s">
        <v>390</v>
      </c>
      <c r="C283" s="17" t="s">
        <v>75</v>
      </c>
      <c r="D283" s="6" t="s">
        <v>336</v>
      </c>
    </row>
    <row r="284" spans="1:4" x14ac:dyDescent="0.25">
      <c r="A284" s="19" t="s">
        <v>390</v>
      </c>
      <c r="C284" s="17" t="s">
        <v>202</v>
      </c>
      <c r="D284" s="6" t="s">
        <v>300</v>
      </c>
    </row>
    <row r="285" spans="1:4" x14ac:dyDescent="0.25">
      <c r="A285" s="19" t="s">
        <v>390</v>
      </c>
      <c r="C285" s="17" t="s">
        <v>123</v>
      </c>
      <c r="D285" s="6" t="s">
        <v>322</v>
      </c>
    </row>
    <row r="286" spans="1:4" x14ac:dyDescent="0.25">
      <c r="A286" s="19" t="s">
        <v>390</v>
      </c>
      <c r="C286" s="17" t="s">
        <v>125</v>
      </c>
      <c r="D286" s="6" t="s">
        <v>339</v>
      </c>
    </row>
    <row r="287" spans="1:4" x14ac:dyDescent="0.25">
      <c r="A287" s="19" t="s">
        <v>390</v>
      </c>
      <c r="C287" s="17" t="s">
        <v>36</v>
      </c>
      <c r="D287" s="6" t="s">
        <v>126</v>
      </c>
    </row>
    <row r="288" spans="1:4" x14ac:dyDescent="0.25">
      <c r="A288" s="19" t="s">
        <v>390</v>
      </c>
      <c r="C288" s="17" t="s">
        <v>203</v>
      </c>
      <c r="D288" s="6" t="s">
        <v>355</v>
      </c>
    </row>
    <row r="289" spans="1:4" x14ac:dyDescent="0.25">
      <c r="A289" s="19" t="s">
        <v>390</v>
      </c>
      <c r="C289" s="17" t="s">
        <v>127</v>
      </c>
      <c r="D289" s="6" t="s">
        <v>128</v>
      </c>
    </row>
    <row r="290" spans="1:4" x14ac:dyDescent="0.25">
      <c r="A290" s="19" t="s">
        <v>390</v>
      </c>
      <c r="C290" s="17" t="s">
        <v>129</v>
      </c>
      <c r="D290" s="6" t="s">
        <v>321</v>
      </c>
    </row>
    <row r="291" spans="1:4" x14ac:dyDescent="0.25">
      <c r="A291" s="19" t="s">
        <v>390</v>
      </c>
      <c r="C291" s="17" t="s">
        <v>84</v>
      </c>
      <c r="D291" s="6" t="s">
        <v>320</v>
      </c>
    </row>
    <row r="292" spans="1:4" x14ac:dyDescent="0.25">
      <c r="D292" s="6"/>
    </row>
    <row r="293" spans="1:4" ht="15.75" x14ac:dyDescent="0.25">
      <c r="C293" s="3" t="s">
        <v>139</v>
      </c>
      <c r="D293" s="6"/>
    </row>
    <row r="294" spans="1:4" x14ac:dyDescent="0.25">
      <c r="A294" s="19" t="s">
        <v>390</v>
      </c>
      <c r="C294" s="17" t="s">
        <v>133</v>
      </c>
      <c r="D294" s="6" t="s">
        <v>249</v>
      </c>
    </row>
    <row r="295" spans="1:4" x14ac:dyDescent="0.25">
      <c r="A295" s="19" t="s">
        <v>390</v>
      </c>
      <c r="C295" s="17" t="s">
        <v>97</v>
      </c>
      <c r="D295" s="6" t="s">
        <v>134</v>
      </c>
    </row>
    <row r="296" spans="1:4" x14ac:dyDescent="0.25">
      <c r="D296" s="6"/>
    </row>
    <row r="297" spans="1:4" ht="15.75" x14ac:dyDescent="0.25">
      <c r="C297" s="3" t="s">
        <v>140</v>
      </c>
      <c r="D297" s="6"/>
    </row>
    <row r="298" spans="1:4" x14ac:dyDescent="0.25">
      <c r="A298" s="19" t="s">
        <v>390</v>
      </c>
      <c r="C298" s="17" t="s">
        <v>201</v>
      </c>
      <c r="D298" s="6" t="s">
        <v>270</v>
      </c>
    </row>
    <row r="299" spans="1:4" x14ac:dyDescent="0.25">
      <c r="A299" s="19" t="s">
        <v>390</v>
      </c>
      <c r="C299" s="17" t="s">
        <v>130</v>
      </c>
      <c r="D299" s="6" t="s">
        <v>301</v>
      </c>
    </row>
    <row r="300" spans="1:4" x14ac:dyDescent="0.25">
      <c r="A300" s="19" t="s">
        <v>390</v>
      </c>
      <c r="C300" s="17" t="s">
        <v>131</v>
      </c>
      <c r="D300" s="6" t="s">
        <v>302</v>
      </c>
    </row>
    <row r="301" spans="1:4" x14ac:dyDescent="0.25">
      <c r="A301" s="19" t="s">
        <v>390</v>
      </c>
      <c r="C301" s="17" t="s">
        <v>132</v>
      </c>
      <c r="D301" s="6" t="s">
        <v>303</v>
      </c>
    </row>
    <row r="302" spans="1:4" x14ac:dyDescent="0.25">
      <c r="D302" s="6"/>
    </row>
    <row r="303" spans="1:4" ht="15.75" x14ac:dyDescent="0.25">
      <c r="C303" s="3" t="s">
        <v>141</v>
      </c>
      <c r="D303" s="6"/>
    </row>
    <row r="304" spans="1:4" x14ac:dyDescent="0.25">
      <c r="A304" s="19" t="s">
        <v>390</v>
      </c>
      <c r="C304" s="17" t="s">
        <v>135</v>
      </c>
      <c r="D304" s="6" t="s">
        <v>250</v>
      </c>
    </row>
    <row r="305" spans="1:4" x14ac:dyDescent="0.25">
      <c r="A305" s="19" t="s">
        <v>390</v>
      </c>
      <c r="C305" s="17" t="s">
        <v>137</v>
      </c>
      <c r="D305" s="6" t="s">
        <v>305</v>
      </c>
    </row>
    <row r="306" spans="1:4" x14ac:dyDescent="0.25">
      <c r="A306" s="19" t="s">
        <v>390</v>
      </c>
      <c r="C306" s="17" t="s">
        <v>136</v>
      </c>
      <c r="D306" s="6" t="s">
        <v>304</v>
      </c>
    </row>
    <row r="307" spans="1:4" x14ac:dyDescent="0.25">
      <c r="C307" s="17"/>
      <c r="D307" s="6"/>
    </row>
    <row r="308" spans="1:4" ht="15.75" x14ac:dyDescent="0.25">
      <c r="C308" s="3" t="s">
        <v>417</v>
      </c>
      <c r="D308" s="6"/>
    </row>
    <row r="309" spans="1:4" x14ac:dyDescent="0.25">
      <c r="A309" s="19" t="s">
        <v>390</v>
      </c>
      <c r="C309" s="17" t="s">
        <v>426</v>
      </c>
      <c r="D309" s="6" t="s">
        <v>404</v>
      </c>
    </row>
    <row r="310" spans="1:4" x14ac:dyDescent="0.25">
      <c r="A310" s="19" t="s">
        <v>390</v>
      </c>
      <c r="C310" s="17" t="s">
        <v>427</v>
      </c>
      <c r="D310" s="6" t="s">
        <v>405</v>
      </c>
    </row>
    <row r="311" spans="1:4" x14ac:dyDescent="0.25">
      <c r="C311" s="17"/>
      <c r="D311" s="6"/>
    </row>
    <row r="312" spans="1:4" ht="15.75" x14ac:dyDescent="0.25">
      <c r="C312" s="3" t="s">
        <v>393</v>
      </c>
      <c r="D312" s="6"/>
    </row>
    <row r="313" spans="1:4" x14ac:dyDescent="0.25">
      <c r="A313" s="19" t="s">
        <v>390</v>
      </c>
      <c r="C313" s="17" t="s">
        <v>395</v>
      </c>
      <c r="D313" s="6" t="s">
        <v>394</v>
      </c>
    </row>
    <row r="314" spans="1:4" x14ac:dyDescent="0.25">
      <c r="D314" s="6"/>
    </row>
    <row r="315" spans="1:4" ht="26.25" x14ac:dyDescent="0.4">
      <c r="C315" s="12" t="s">
        <v>156</v>
      </c>
      <c r="D315" s="6"/>
    </row>
    <row r="316" spans="1:4" x14ac:dyDescent="0.25">
      <c r="C316" s="17" t="s">
        <v>85</v>
      </c>
      <c r="D316" s="6" t="s">
        <v>331</v>
      </c>
    </row>
    <row r="317" spans="1:4" x14ac:dyDescent="0.25">
      <c r="C317" s="17" t="s">
        <v>81</v>
      </c>
      <c r="D317" s="6" t="s">
        <v>306</v>
      </c>
    </row>
    <row r="318" spans="1:4" x14ac:dyDescent="0.25">
      <c r="C318" s="17" t="s">
        <v>86</v>
      </c>
      <c r="D318" s="6" t="s">
        <v>90</v>
      </c>
    </row>
    <row r="319" spans="1:4" x14ac:dyDescent="0.25">
      <c r="C319" s="17" t="s">
        <v>87</v>
      </c>
      <c r="D319" s="6" t="s">
        <v>91</v>
      </c>
    </row>
    <row r="320" spans="1:4" x14ac:dyDescent="0.25">
      <c r="C320" s="17" t="s">
        <v>88</v>
      </c>
      <c r="D320" s="6" t="s">
        <v>286</v>
      </c>
    </row>
    <row r="321" spans="1:4" x14ac:dyDescent="0.25">
      <c r="C321" s="17" t="s">
        <v>158</v>
      </c>
      <c r="D321" s="6" t="s">
        <v>188</v>
      </c>
    </row>
    <row r="322" spans="1:4" x14ac:dyDescent="0.25">
      <c r="C322" s="17" t="s">
        <v>157</v>
      </c>
      <c r="D322" s="6" t="s">
        <v>319</v>
      </c>
    </row>
    <row r="323" spans="1:4" x14ac:dyDescent="0.25">
      <c r="D323" s="6"/>
    </row>
    <row r="324" spans="1:4" ht="26.25" x14ac:dyDescent="0.4">
      <c r="C324" s="12" t="s">
        <v>102</v>
      </c>
      <c r="D324" s="6"/>
    </row>
    <row r="325" spans="1:4" x14ac:dyDescent="0.25">
      <c r="A325" s="19" t="s">
        <v>390</v>
      </c>
      <c r="C325" s="17" t="s">
        <v>207</v>
      </c>
      <c r="D325" s="6" t="s">
        <v>353</v>
      </c>
    </row>
    <row r="326" spans="1:4" x14ac:dyDescent="0.25">
      <c r="A326" s="19" t="s">
        <v>390</v>
      </c>
      <c r="C326" s="17" t="s">
        <v>108</v>
      </c>
      <c r="D326" s="6" t="s">
        <v>354</v>
      </c>
    </row>
    <row r="327" spans="1:4" x14ac:dyDescent="0.25">
      <c r="A327" s="19" t="s">
        <v>390</v>
      </c>
      <c r="C327" s="17" t="s">
        <v>107</v>
      </c>
      <c r="D327" s="6" t="s">
        <v>371</v>
      </c>
    </row>
    <row r="328" spans="1:4" x14ac:dyDescent="0.25">
      <c r="A328" s="19" t="s">
        <v>390</v>
      </c>
      <c r="C328" s="17" t="s">
        <v>109</v>
      </c>
      <c r="D328" s="6" t="s">
        <v>362</v>
      </c>
    </row>
    <row r="329" spans="1:4" x14ac:dyDescent="0.25">
      <c r="A329" s="19" t="s">
        <v>390</v>
      </c>
      <c r="C329" s="17" t="s">
        <v>104</v>
      </c>
      <c r="D329" s="6" t="s">
        <v>360</v>
      </c>
    </row>
    <row r="330" spans="1:4" x14ac:dyDescent="0.25">
      <c r="A330" s="19" t="s">
        <v>390</v>
      </c>
      <c r="C330" s="17" t="s">
        <v>103</v>
      </c>
      <c r="D330" s="6" t="s">
        <v>359</v>
      </c>
    </row>
    <row r="331" spans="1:4" x14ac:dyDescent="0.25">
      <c r="A331" s="19" t="s">
        <v>390</v>
      </c>
      <c r="C331" s="17" t="s">
        <v>203</v>
      </c>
      <c r="D331" s="6" t="s">
        <v>355</v>
      </c>
    </row>
    <row r="332" spans="1:4" x14ac:dyDescent="0.25">
      <c r="A332" s="19" t="s">
        <v>390</v>
      </c>
      <c r="C332" s="17" t="s">
        <v>106</v>
      </c>
      <c r="D332" s="6" t="s">
        <v>350</v>
      </c>
    </row>
    <row r="333" spans="1:4" x14ac:dyDescent="0.25">
      <c r="A333" s="19" t="s">
        <v>390</v>
      </c>
      <c r="C333" s="17" t="s">
        <v>105</v>
      </c>
      <c r="D333" s="6" t="s">
        <v>356</v>
      </c>
    </row>
    <row r="334" spans="1:4" x14ac:dyDescent="0.25">
      <c r="D334" s="6"/>
    </row>
    <row r="335" spans="1:4" ht="26.25" x14ac:dyDescent="0.4">
      <c r="C335" s="12" t="s">
        <v>385</v>
      </c>
      <c r="D335" s="6"/>
    </row>
    <row r="336" spans="1:4" ht="15.75" x14ac:dyDescent="0.25">
      <c r="C336" s="3" t="s">
        <v>307</v>
      </c>
      <c r="D336" s="6"/>
    </row>
    <row r="337" spans="3:4" x14ac:dyDescent="0.25">
      <c r="C337" s="17" t="s">
        <v>159</v>
      </c>
      <c r="D337" s="6" t="s">
        <v>160</v>
      </c>
    </row>
    <row r="338" spans="3:4" x14ac:dyDescent="0.25">
      <c r="C338" s="17" t="s">
        <v>161</v>
      </c>
      <c r="D338" s="6" t="s">
        <v>162</v>
      </c>
    </row>
    <row r="339" spans="3:4" x14ac:dyDescent="0.25">
      <c r="C339" s="17" t="s">
        <v>163</v>
      </c>
      <c r="D339" s="6" t="s">
        <v>308</v>
      </c>
    </row>
    <row r="340" spans="3:4" x14ac:dyDescent="0.25">
      <c r="C340" s="2"/>
      <c r="D340" s="6"/>
    </row>
    <row r="341" spans="3:4" ht="15.75" x14ac:dyDescent="0.25">
      <c r="C341" s="3" t="s">
        <v>318</v>
      </c>
      <c r="D341" s="6"/>
    </row>
    <row r="342" spans="3:4" x14ac:dyDescent="0.25">
      <c r="C342" s="17" t="s">
        <v>166</v>
      </c>
      <c r="D342" s="6" t="s">
        <v>167</v>
      </c>
    </row>
    <row r="343" spans="3:4" x14ac:dyDescent="0.25">
      <c r="C343" s="33" t="s">
        <v>424</v>
      </c>
      <c r="D343" s="6" t="s">
        <v>425</v>
      </c>
    </row>
    <row r="344" spans="3:4" x14ac:dyDescent="0.25">
      <c r="C344" s="17" t="s">
        <v>169</v>
      </c>
      <c r="D344" s="6" t="s">
        <v>170</v>
      </c>
    </row>
    <row r="345" spans="3:4" x14ac:dyDescent="0.25">
      <c r="C345" s="17" t="s">
        <v>172</v>
      </c>
      <c r="D345" s="6" t="s">
        <v>317</v>
      </c>
    </row>
    <row r="346" spans="3:4" x14ac:dyDescent="0.25">
      <c r="C346" s="17" t="s">
        <v>173</v>
      </c>
      <c r="D346" s="6" t="s">
        <v>310</v>
      </c>
    </row>
    <row r="347" spans="3:4" x14ac:dyDescent="0.25">
      <c r="C347" s="17" t="s">
        <v>174</v>
      </c>
      <c r="D347" s="6" t="s">
        <v>311</v>
      </c>
    </row>
    <row r="348" spans="3:4" x14ac:dyDescent="0.25">
      <c r="C348" s="17" t="s">
        <v>175</v>
      </c>
      <c r="D348" s="6" t="s">
        <v>312</v>
      </c>
    </row>
    <row r="349" spans="3:4" x14ac:dyDescent="0.25">
      <c r="C349" s="17" t="s">
        <v>176</v>
      </c>
      <c r="D349" s="6" t="s">
        <v>313</v>
      </c>
    </row>
    <row r="350" spans="3:4" x14ac:dyDescent="0.25">
      <c r="C350" s="17" t="s">
        <v>177</v>
      </c>
      <c r="D350" s="6" t="s">
        <v>314</v>
      </c>
    </row>
    <row r="351" spans="3:4" x14ac:dyDescent="0.25">
      <c r="C351" s="17" t="s">
        <v>178</v>
      </c>
      <c r="D351" s="6" t="s">
        <v>315</v>
      </c>
    </row>
    <row r="352" spans="3:4" x14ac:dyDescent="0.25">
      <c r="C352" s="17" t="s">
        <v>180</v>
      </c>
      <c r="D352" s="6" t="s">
        <v>181</v>
      </c>
    </row>
    <row r="353" spans="3:4" x14ac:dyDescent="0.25">
      <c r="C353" s="33" t="s">
        <v>418</v>
      </c>
      <c r="D353" s="6" t="s">
        <v>419</v>
      </c>
    </row>
    <row r="354" spans="3:4" x14ac:dyDescent="0.25">
      <c r="C354" s="17" t="s">
        <v>182</v>
      </c>
      <c r="D354" s="6" t="s">
        <v>316</v>
      </c>
    </row>
    <row r="355" spans="3:4" x14ac:dyDescent="0.25">
      <c r="D355" s="6"/>
    </row>
  </sheetData>
  <sortState ref="C297:D301">
    <sortCondition ref="C297"/>
  </sortState>
  <hyperlinks>
    <hyperlink ref="C24" r:id="rId1" tooltip="Basic Business 1 - Basic @RISK Model.xlsx"/>
    <hyperlink ref="C25" r:id="rId2" tooltip="Basic Business 2 - Model with Correlated Inputs.xlsx"/>
    <hyperlink ref="C26" r:id="rId3" tooltip="Basic Business 3 - Model with Simtable.xlsx"/>
    <hyperlink ref="C27" r:id="rId4" tooltip="Basic Business 4 - Model with Goal Seek.xlsx"/>
    <hyperlink ref="C28" r:id="rId5" tooltip="Basic Business 5 - Model with Stress Analysis.xlsx"/>
    <hyperlink ref="C29" r:id="rId6" tooltip="Basic Business 6 - Model with Advanced Sensitivity Analysis.xlsx"/>
    <hyperlink ref="C30" r:id="rId7" tooltip="Basic Business 7 - Effects of Different Input Distributions.xlsx"/>
    <hyperlink ref="C33" r:id="rId8" tooltip="Competitor Entry 1 - Basic @RISK Model.xlsx"/>
    <hyperlink ref="C34" r:id="rId9" tooltip="Competitor Entry 2 - Model with More Competitors.xlsx"/>
    <hyperlink ref="C37" r:id="rId10" tooltip="New Product 0 - Basic Model with No Uncertainty.xlsx"/>
    <hyperlink ref="C38" r:id="rId11" tooltip="New Product 1 - Basic Model with TopRank.xlsx"/>
    <hyperlink ref="C39" r:id="rId12" tooltip="New Product 2 - Basic @RISK Model.xlsx"/>
    <hyperlink ref="C40" r:id="rId13" tooltip="New Product 3 - Basic Model with Less Uncertainty.xlsx"/>
    <hyperlink ref="C43" r:id="rId14" tooltip="Cost Estimation.xlsx"/>
    <hyperlink ref="C44" r:id="rId15" tooltip="Product Mix with Uncertainty 1.xlsx"/>
    <hyperlink ref="C45" r:id="rId16" tooltip="Product Mix with Uncertainty 2.xlsx"/>
    <hyperlink ref="C46" r:id="rId17" tooltip="Seasonal Sales - Time Series Fit.xlsx"/>
    <hyperlink ref="C50" r:id="rId18" tooltip="Credit Risk 1 - Basic @RISK Model.xlsx"/>
    <hyperlink ref="C51" r:id="rId19" tooltip="Credit Risk 2 - Model with Business Cycles.xlsx"/>
    <hyperlink ref="C52" r:id="rId20" tooltip="Credit Risk 3 - Model with Correlated Price and Volume.xlsx"/>
    <hyperlink ref="C55" r:id="rId21" tooltip="Discounted Cash Flow 0 - Model with No Uncertainty.xlsx"/>
    <hyperlink ref="C56" r:id="rId22" tooltip="Discounted Cash Flow 1 - Basic @RISK Model.xlsx"/>
    <hyperlink ref="C57" r:id="rId23" tooltip="Discounted Cash Flow 2 - Model with Changing Growth Rates.xlsx"/>
    <hyperlink ref="C58" r:id="rId24" tooltip="Discounted Cash Flow 3 - Model with Correlated Growth Rates.xlsx"/>
    <hyperlink ref="C61" r:id="rId25" tooltip="Portfolio Analysis 0 - Model with No Uncertainty.xlsx"/>
    <hyperlink ref="C62" r:id="rId26" tooltip="Portfolio Analysis 1 - Basic @RISK Model.xlsx"/>
    <hyperlink ref="C63" r:id="rId27" tooltip="Portfolio Analysis 2 - Model with Puts.xlsx"/>
    <hyperlink ref="C64" r:id="rId28" tooltip="Portfolio Analysis 3 - Sensitivity Analysis for Model with Puts.xlsx"/>
    <hyperlink ref="C65" r:id="rId29" tooltip="Portfolio Analysis 4 - Using Goal Seek on Model with Puts.xlsx"/>
    <hyperlink ref="C66" r:id="rId30" tooltip="Portfolio Analysis 5 - Model with Correlated Stock Prices.xlsx"/>
    <hyperlink ref="C67" r:id="rId31" tooltip="Portfolio Analysis with RISKOptimizer.xlsx"/>
    <hyperlink ref="C73" r:id="rId32" tooltip="Insurance Claims 0 - Basic Model with No Uncertainty.xlsx"/>
    <hyperlink ref="C74" r:id="rId33" tooltip="Insurance Claims 1 - Basic @RISK Model.xlsx"/>
    <hyperlink ref="C75" r:id="rId34" tooltip="Insurance Claims 2 - Model with RiskCompound.xlsx"/>
    <hyperlink ref="C76" r:id="rId35" tooltip="Insurance Claims 3 - Model with Resampling.xlsx"/>
    <hyperlink ref="C79" r:id="rId36" tooltip="Real Options 1 - Abandonment.xlsx"/>
    <hyperlink ref="C80" r:id="rId37" tooltip="Real Options 2 - Postponement.xlsx"/>
    <hyperlink ref="C81" r:id="rId38" tooltip="Real Options 3 - Expansion.xlsx"/>
    <hyperlink ref="C82" r:id="rId39" tooltip="Real Options 4 - Reduction.xlsx"/>
    <hyperlink ref="C83" r:id="rId40" tooltip="Real Options 5 - Pioneer.xlsx"/>
    <hyperlink ref="C84" r:id="rId41" tooltip="Real Options 6 - Sequential Decisions.xlsx"/>
    <hyperlink ref="C87" r:id="rId42" tooltip="Capital Budgeting.xlsx"/>
    <hyperlink ref="C88" r:id="rId43" tooltip="Cash Management.xlsx"/>
    <hyperlink ref="C89" r:id="rId44" tooltip="Contingent Contract Valuation.xlsx"/>
    <hyperlink ref="C90" r:id="rId45" tooltip="Exchange Rate Hedging.xlsx"/>
    <hyperlink ref="C91" r:id="rId46" tooltip="Financial Forecasting.xlsx"/>
    <hyperlink ref="C92" r:id="rId47" tooltip="Financial Portfolio Simulation.xlsx"/>
    <hyperlink ref="C93" r:id="rId48" tooltip="Investment Model with Correlated Assets.xlsx"/>
    <hyperlink ref="C94" r:id="rId49" tooltip="Planning for Retirement.xlsx"/>
    <hyperlink ref="C95" r:id="rId50" tooltip="Planning House Purchase.xlsx"/>
    <hyperlink ref="C96" r:id="rId51" tooltip="Portfolio Balancing with Uncertainty.xlsx"/>
    <hyperlink ref="C97" r:id="rId52" tooltip="Portfolio Optimization with Time Series.xlsx"/>
    <hyperlink ref="C98" r:id="rId53" tooltip="Stock Price Forecasts.xlsx"/>
    <hyperlink ref="C99" r:id="rId54" tooltip="Stock Prices - Time Series Batch Fit.xlsx"/>
    <hyperlink ref="C100" r:id="rId55" tooltip="Stress Analysis.xlsx"/>
    <hyperlink ref="C104" r:id="rId56" tooltip="Valuing a Gold Mine Lease 1 - No Option.xlsx"/>
    <hyperlink ref="C105" r:id="rId57" tooltip="Valuing a Gold Mine Lease 2 - Abandonment Option.xlsx"/>
    <hyperlink ref="C106" r:id="rId58" tooltip="Valuing a Gold Mine Lease 3 - Price Time Series.xlsx"/>
    <hyperlink ref="C110" r:id="rId59" tooltip="Oil Drilling Schedule 0 - Model with No Uncertainty.xlsx"/>
    <hyperlink ref="C111" r:id="rId60" tooltip="Oil Drilling Schedule 1 - Basic @RISK Model.xlsx"/>
    <hyperlink ref="C114" r:id="rId61" tooltip="Oil, Gas Forecast 0 - Model with No Uncertainty.xlsx"/>
    <hyperlink ref="C115" r:id="rId62" tooltip="Oil, Gas Forecast 1 - Basic @RISK Model.xlsx"/>
    <hyperlink ref="C116" r:id="rId63" tooltip="Oil, Gas Forecast 2 - Sensitivity Analysis.xlsx"/>
    <hyperlink ref="C119" r:id="rId64" tooltip="Volumetric Reserves 0 - Model with No Uncertainty.xlsx"/>
    <hyperlink ref="C120" r:id="rId65" tooltip="Volumetric Reserves 1 - Basic @RISK Model.xlsx"/>
    <hyperlink ref="C121" r:id="rId66" tooltip="Volumetric Reserves 2 - Sensitivity to Input Distributions.xlsx"/>
    <hyperlink ref="C122" r:id="rId67" tooltip="Volumetric Reserves 3 - Methane Model.xlsx"/>
    <hyperlink ref="C125" r:id="rId68" tooltip="Oil Depletion Allowance.xlsx"/>
    <hyperlink ref="C126" r:id="rId69" tooltip="Petroleum Prices - Time Series Fit.xlsx"/>
    <hyperlink ref="C127" r:id="rId70" tooltip="Petroleum Prices - Time Series Batch Fit.xlsx"/>
    <hyperlink ref="C131" r:id="rId71" tooltip="E-Commerce Service 0 - Basic Model with No Uncertainty.xlsx"/>
    <hyperlink ref="C132" r:id="rId72" tooltip="E-Commerce Service 1 - Basic @RISK Model.xlsx"/>
    <hyperlink ref="C133" r:id="rId73" tooltip="E-Commerce Service 2 - Basic Model with Extra Uncertainty.xlsx"/>
    <hyperlink ref="C134" r:id="rId74" tooltip="E-Commerce Service 3 - Model with Different Capacities.xlsx"/>
    <hyperlink ref="C135" r:id="rId75" tooltip="E-Commerce Service 4 - Model with Goal Seek.xlsx"/>
    <hyperlink ref="C136" r:id="rId76" tooltip="E-Commerce Service with RISKOptimizer.xlsx"/>
    <hyperlink ref="C139" r:id="rId77" tooltip="Hotel Booking 0 - Basic Model with No Uncertainty.xlsx"/>
    <hyperlink ref="C140" r:id="rId78" tooltip="Hotel Booking 1 - Basic @RISK Model.xlsx"/>
    <hyperlink ref="C141" r:id="rId79" tooltip="Hotel Booking 2 - Model with Reservation Limits.xlsx"/>
    <hyperlink ref="C142" r:id="rId80" tooltip="Hotel Booking 3 - Model Correlated Demands.xlsx"/>
    <hyperlink ref="C143" r:id="rId81" tooltip="Hotel Booking with RISKOptimizer.xlsx"/>
    <hyperlink ref="C146" r:id="rId82" tooltip="Supply Chain Bullwhip Effect 1.xlsx"/>
    <hyperlink ref="C147" r:id="rId83" tooltip="Supply Chain Bullwhip Effect 2.xlsx"/>
    <hyperlink ref="C150" r:id="rId84" tooltip="Airline Revenue Management.xlsx"/>
    <hyperlink ref="C151" r:id="rId85" tooltip="Airline Revenue Management - Walkthrough Tutorial.xlsx"/>
    <hyperlink ref="C152" r:id="rId86" tooltip="Generating Demands for Substitute Products.xlsx"/>
    <hyperlink ref="C153" r:id="rId87" tooltip="Inventory Ordering Simulation.xlsx"/>
    <hyperlink ref="C154" r:id="rId88" tooltip="Multi-Product Inventory Production.xlsx"/>
    <hyperlink ref="C155" r:id="rId89" tooltip="Newsvendor Model with Multiple Products.xlsx"/>
    <hyperlink ref="C156" r:id="rId90" tooltip="Ordering Style Goods.xlsx"/>
    <hyperlink ref="C157" r:id="rId91" tooltip="Scheduling Job Tasks on Machines with Uncertainty.xlsx"/>
    <hyperlink ref="C158" r:id="rId92" tooltip="Scheduling Jobs with Due Dates.xlsx"/>
    <hyperlink ref="C161" r:id="rId93" tooltip="Cost Estimation.xlsx"/>
    <hyperlink ref="C164" r:id="rId94" tooltip="Correlations.xlsx"/>
    <hyperlink ref="C165" r:id="rId95" tooltip="Parameter Entry Table.xlsx"/>
    <hyperlink ref="C166" r:id="rId96" tooltip="Probabilistic Branching.xlsx"/>
    <hyperlink ref="C167" r:id="rId97" tooltip="Probabilistic Gantt and Critical Index.xlsx"/>
    <hyperlink ref="C168" r:id="rId98" tooltip="RiskProjectResourceAdd.xlsx"/>
    <hyperlink ref="C169" r:id="rId99" tooltip="RiskProjectResourceUse.xlsx"/>
    <hyperlink ref="C170" r:id="rId100" tooltip="Risk Register and Advanced Modeling.xlsx"/>
    <hyperlink ref="C171" r:id="rId101" tooltip="Schedule Audit.xlsx"/>
    <hyperlink ref="C172" r:id="rId102" tooltip="Simple Risk Register.xlsx"/>
    <hyperlink ref="C175" r:id="rId103" tooltip="Tutorial with Risk Categories.xlsx"/>
    <hyperlink ref="C176" r:id="rId104" tooltip="Tutorial.xlsx"/>
    <hyperlink ref="C177" r:id="rId105" tooltip="Date Calculations in @RISK.xlsx"/>
    <hyperlink ref="C181" r:id="rId106" tooltip="Process Capability 1 - Basic @RISK Model.xlsx"/>
    <hyperlink ref="C182" r:id="rId107" tooltip="Process Capability 2 - Model with Correlated Parts.xlsx"/>
    <hyperlink ref="C183" r:id="rId108" tooltip="Process Capability 3 - Six Sigma Functions.xlsx"/>
    <hyperlink ref="C186" r:id="rId109" tooltip="Reliability 1 - Basic @RISK Model.xlsx"/>
    <hyperlink ref="C187" r:id="rId110" tooltip="Reliability 2 - Model with Correlations.xlsx"/>
    <hyperlink ref="C188" r:id="rId111" tooltip="Reliability with RISKOptimizer.xlsx"/>
    <hyperlink ref="C191" r:id="rId112" tooltip="Electrical Circuit Analysis.xlsx"/>
    <hyperlink ref="C192" r:id="rId113" tooltip="Six Sigma DOE with Catapult.xlsx"/>
    <hyperlink ref="C193" r:id="rId114" tooltip="Six Sigma DOE with Weld.xlsx"/>
    <hyperlink ref="C194" r:id="rId115" tooltip="Taguchi Loss Function.xlsx"/>
    <hyperlink ref="C195" r:id="rId116" tooltip="Vendor Selection.xlsx"/>
    <hyperlink ref="C199" r:id="rId117" tooltip="Event Risk 1 - Basic @RISK Model.xlsx"/>
    <hyperlink ref="C200" r:id="rId118" tooltip="Event Risk 2 - Using RiskMakeInput Function.xlsx"/>
    <hyperlink ref="C201" r:id="rId119" tooltip="Event Risk 3 - Dependent Events.xlsx"/>
    <hyperlink ref="C204" r:id="rId120" tooltip="Central Limit Theorem.xlsx"/>
    <hyperlink ref="C205" r:id="rId121" tooltip="Latin Hypercube Sampling.xlsx"/>
    <hyperlink ref="C206" r:id="rId122" tooltip="Monte Carlo vs Latin Hypercube Sampling.xlsx"/>
    <hyperlink ref="C207" r:id="rId123" tooltip="Stochastic Dominance.xlsx"/>
    <hyperlink ref="C211" r:id="rId124" tooltip="Infectious Disease 1 - Basic @RISK Model.xlsx"/>
    <hyperlink ref="C212" r:id="rId125" tooltip="Infectious Disease 2 - Model with Possible Cures.xlsx"/>
    <hyperlink ref="C215" r:id="rId126" tooltip="Workforce Planning.xlsx"/>
    <hyperlink ref="C216" r:id="rId127" tooltip="Workforce Planning with RISKOptimizer.xlsx"/>
    <hyperlink ref="C219" r:id="rId128" tooltip="Baseball World Series.xlsx"/>
    <hyperlink ref="C220" r:id="rId129" tooltip="NCAA Basketball Tournament.xlsx"/>
    <hyperlink ref="C221" r:id="rId130" tooltip="Presidents Cup Golf.xlsx"/>
    <hyperlink ref="C225" r:id="rId131" tooltip="Basic Business 4 - Model with Goal Seek.xlsx"/>
    <hyperlink ref="C226" r:id="rId132" tooltip="Portfolio Analysis 4 - Using Goal Seek on Model with Puts.xlsx"/>
    <hyperlink ref="C229" r:id="rId133" tooltip="Basic Business 5 - Model with Stress Analysis.xlsx"/>
    <hyperlink ref="C230" r:id="rId134" tooltip="Stress Analysis.xlsx"/>
    <hyperlink ref="C233" r:id="rId135" tooltip="Advanced Sensitivity Analysis.xlsx"/>
    <hyperlink ref="C234" r:id="rId136" tooltip="Basic Business 6 - Model with Advanced Sensitivity Analysis.xlsx"/>
    <hyperlink ref="C237" r:id="rId137" tooltip="Adjusting a Correlation Matrix.xlsx"/>
    <hyperlink ref="C238" r:id="rId138" tooltip="Basic Business 2 - Model with Correlated Inputs.xlsx"/>
    <hyperlink ref="C239" r:id="rId139" tooltip="Credit Risk 3 - Model with Correlated Price and Volume.xlsx"/>
    <hyperlink ref="C240" r:id="rId140" tooltip="Dependency and Correlation.xlsx"/>
    <hyperlink ref="C241" r:id="rId141" tooltip="Discounted Cash Flow 3 - Model with Correlated Growth Rates.xlsx"/>
    <hyperlink ref="C242" r:id="rId142" tooltip="Hotel Booking 3 - Model Correlated Demands.xlsx"/>
    <hyperlink ref="C243" r:id="rId143" tooltip="Investment Model with Correlated Assets.xlsx"/>
    <hyperlink ref="C244" r:id="rId144" tooltip="Portfolio Analysis 5 - Model with Correlated Stock Prices.xlsx"/>
    <hyperlink ref="C245" r:id="rId145" tooltip="Process Capability 2 - Model with Correlated Parts.xlsx"/>
    <hyperlink ref="C246" r:id="rId146" tooltip="Reliability 2 - Model with Correlations.xlsx"/>
    <hyperlink ref="C255" r:id="rId147" tooltip="Distribution Fitting.xlsx"/>
    <hyperlink ref="C256" r:id="rId148" tooltip="Distribution Fitting - Batch Fit.xlsx"/>
    <hyperlink ref="C260" r:id="rId149" tooltip="Correlations.xlsx"/>
    <hyperlink ref="C261" r:id="rId150" tooltip="Parameter Entry Table.xlsx"/>
    <hyperlink ref="C262" r:id="rId151" tooltip="Probabilistic Branching.xlsx"/>
    <hyperlink ref="C263" r:id="rId152" tooltip="Probabilistic Gantt and Critical Index.xlsx"/>
    <hyperlink ref="C264" r:id="rId153" tooltip="RiskProjectResourceAdd.xlsx"/>
    <hyperlink ref="C265" r:id="rId154" tooltip="RiskProjectResourceUse.xlsx"/>
    <hyperlink ref="C266" r:id="rId155" tooltip="Risk Register and Advanced Modeling.xlsx"/>
    <hyperlink ref="C267" r:id="rId156" tooltip="Schedule Audit.xlsx"/>
    <hyperlink ref="C268" r:id="rId157" tooltip="Simple Risk Register.xlsx"/>
    <hyperlink ref="C271" r:id="rId158" tooltip="Tutorial with Risk Categories.xlsx"/>
    <hyperlink ref="C272" r:id="rId159" tooltip="Tutorial.xlsx"/>
    <hyperlink ref="C273" r:id="rId160" tooltip="Date Calculations in @RISK.xlsx"/>
    <hyperlink ref="C277" r:id="rId161" tooltip="Accepting House Offers.xlsx"/>
    <hyperlink ref="C278" r:id="rId162" tooltip="Airline Revenue Management.xlsx"/>
    <hyperlink ref="C279" r:id="rId163" tooltip="Airline Revenue Management - Walkthrough Tutorial.xlsx"/>
    <hyperlink ref="C280" r:id="rId164" tooltip="Capital Budgeting.xlsx"/>
    <hyperlink ref="C281" r:id="rId165" tooltip="Cash Management.xlsx"/>
    <hyperlink ref="C282" r:id="rId166" tooltip="E-Commerce Service with RISKOptimizer.xlsx"/>
    <hyperlink ref="C283" r:id="rId167" tooltip="Hotel Booking with RISKOptimizer.xlsx"/>
    <hyperlink ref="C284" r:id="rId168" tooltip="Newsvendor Model with Multiple Products.xlsx"/>
    <hyperlink ref="C285" r:id="rId169" tooltip="Ordering Style Goods.xlsx"/>
    <hyperlink ref="C286" r:id="rId170" tooltip="Planning House Purchase.xlsx"/>
    <hyperlink ref="C287" r:id="rId171" tooltip="Portfolio Analysis with RISKOptimizer.xlsx"/>
    <hyperlink ref="C288" r:id="rId172" tooltip="Portfolio Optimization with Time Series.xlsx"/>
    <hyperlink ref="C289" r:id="rId173" tooltip="Product Mix with Uncertainty 1.xlsx"/>
    <hyperlink ref="C290" r:id="rId174" tooltip="Product Mix with Uncertainty 2.xlsx"/>
    <hyperlink ref="C291" r:id="rId175" tooltip="Reliability with RISKOptimizer.xlsx"/>
    <hyperlink ref="C294" r:id="rId176" tooltip="Planning for Retirement.xlsx"/>
    <hyperlink ref="C295" r:id="rId177" tooltip="Workforce Planning with RISKOptimizer.xlsx"/>
    <hyperlink ref="C298" r:id="rId178" tooltip="Multi-Product Inventory Production.xlsx"/>
    <hyperlink ref="C299" r:id="rId179" tooltip="Scheduling Job Tasks on Machines with Uncertainty.xlsx"/>
    <hyperlink ref="C300" r:id="rId180" tooltip="Scheduling Jobs with Due Dates.xlsx"/>
    <hyperlink ref="C301" r:id="rId181" tooltip="Traveling Salesperson with Uncertainty.xlsx"/>
    <hyperlink ref="C304" r:id="rId182" tooltip="Portfolio Balancing with Uncertainty.xlsx"/>
    <hyperlink ref="C305" r:id="rId183" tooltip="Scheduling Classes with Uncertainty.xlsx"/>
    <hyperlink ref="C306" r:id="rId184" tooltip="Traveling Salesperson Variation with Uncertainty.xlsx"/>
    <hyperlink ref="C317" r:id="rId185" tooltip="Process Capability 3 - Six Sigma Functions.xlsx"/>
    <hyperlink ref="C318" r:id="rId186" tooltip="Six Sigma DOE with Catapult.xlsx"/>
    <hyperlink ref="C319" r:id="rId187" tooltip="Six Sigma DOE with Weld.xlsx"/>
    <hyperlink ref="C321" r:id="rId188" tooltip="Six Sigma Functions.docx"/>
    <hyperlink ref="C322" r:id="rId189" tooltip="Six Sigma Functions.xlsx"/>
    <hyperlink ref="C325" r:id="rId190" tooltip="Exchange Rate Hedging.xlsx"/>
    <hyperlink ref="C326" r:id="rId191" tooltip="Financial Portfolio Simulation.xlsx"/>
    <hyperlink ref="C327" r:id="rId192" tooltip="Fuel Cost Projection Simulation.xlsx"/>
    <hyperlink ref="C328" r:id="rId193" tooltip="Inventory Ordering Simulation.xlsx"/>
    <hyperlink ref="C329" r:id="rId194" tooltip="Petroleum Prices - Time Series Batch Fit.xlsx"/>
    <hyperlink ref="C330" r:id="rId195" tooltip="Petroleum Prices - Time Series Fit.xlsx"/>
    <hyperlink ref="C331" r:id="rId196" tooltip="Portfolio Optimization with Time Series.xlsx"/>
    <hyperlink ref="C332" r:id="rId197" tooltip="Seasonal Sales - Time Series Fit.xlsx"/>
    <hyperlink ref="C333" r:id="rId198" tooltip="Stock Prices - Time Series Batch Fit.xlsx"/>
    <hyperlink ref="C337" r:id="rId199" tooltip="Theo Statistical Functions 1 - Finding Summary Statistics.xlsx"/>
    <hyperlink ref="C338" r:id="rId200" tooltip="Theo Statistical Functions 2 - Comparing Distributions.xlsx"/>
    <hyperlink ref="C339" r:id="rId201" tooltip="Theo Statistical Functions 3 - Quality Calculations.xlsx"/>
    <hyperlink ref="C342" r:id="rId202" tooltip="Alt Parameter Distributions.xlsx"/>
    <hyperlink ref="C344" r:id="rId203" tooltip="Date Calculations in @RISK.xlsx"/>
    <hyperlink ref="C345" r:id="rId204" tooltip="Distribution Property Functions.xlsx"/>
    <hyperlink ref="C346" r:id="rId205" tooltip="Latin Hypercube Sampling.xlsx"/>
    <hyperlink ref="C347" r:id="rId206" tooltip="Monte Carlo vs Latin Hypercube Sampling.xlsx"/>
    <hyperlink ref="C348" r:id="rId207" tooltip="RiskOutput Function.xlsx"/>
    <hyperlink ref="C349" r:id="rId208" tooltip="RiskTemplate.xlsx"/>
    <hyperlink ref="C350" r:id="rId209" tooltip="Simtable with Multiple Variables.xlsx"/>
    <hyperlink ref="C351" r:id="rId210" tooltip="Simulation Sensitivities.xlsx"/>
    <hyperlink ref="C352" r:id="rId211" tooltip="Summary Trend Chart.xlsx"/>
    <hyperlink ref="C354" r:id="rId212" tooltip="Truncated Distributions.xlsx"/>
    <hyperlink ref="D3" location="HL_AdvToolsExamples" display="Advanced Analyses"/>
    <hyperlink ref="D4" location="HL_CorrelationExamples" display="Correlation, Copulas"/>
    <hyperlink ref="D5" location="HL_FittingExamples" display="Distribution Fitting"/>
    <hyperlink ref="D6" location="HL_ProjectExamples" display="Project"/>
    <hyperlink ref="D7" location="HL_RISKOptimizerExamples" display="RISKOptimizer"/>
    <hyperlink ref="D8" location="HL_SixSigmaExamples" display="Six-Sigma"/>
    <hyperlink ref="D9" location="HL_TimeSeriesExamples" display="Time-Series"/>
    <hyperlink ref="C3" location="HL_BusinessExamples" display="Business"/>
    <hyperlink ref="C4" location="HL_FinanceExamples" display="Finance/Insurance"/>
    <hyperlink ref="C5" location="HL_MiningExamples" display="Mining"/>
    <hyperlink ref="C6" location="HL_OilAndGasExamples" display="Oil and Gas"/>
    <hyperlink ref="C7" location="HL_OperationsExamples" display="Operations/Service"/>
    <hyperlink ref="C9" location="HL_QualityReliabilityExamples" display="Quality/Reliability"/>
    <hyperlink ref="C11" location="HL_OtherFieldExamples" display="Examples in Other Fields"/>
    <hyperlink ref="C8" location="HL_ProjectManagement" display="Project Management/Cost Estimation"/>
    <hyperlink ref="C10" location="HL_StatisticsProbabilityExamples" display="Statistics/Probability"/>
    <hyperlink ref="C23" r:id="rId213" tooltip="Basic Business 0 - Model with No Uncertainty.xlsx"/>
    <hyperlink ref="C313" r:id="rId214" tooltip="Penalty Functions and Soft Constraints in RISKOptimizer.xlsx"/>
    <hyperlink ref="C316" r:id="rId215" tooltip="Electrical Circuit Analysis.xlsx"/>
    <hyperlink ref="C320" r:id="rId216" tooltip="Vendor Selection.xlsx"/>
    <hyperlink ref="C173" r:id="rId217" tooltip="Simple Risk Register - Multiple Risks Impact Same Task.xlsx"/>
    <hyperlink ref="C174" r:id="rId218" tooltip="Simple Risk Register - Task to Impact Changes.xlsx"/>
    <hyperlink ref="C269" r:id="rId219"/>
    <hyperlink ref="C270" r:id="rId220"/>
    <hyperlink ref="D10" location="HL_MiscellaneousExamples" display="Miscellaneous Features"/>
    <hyperlink ref="C309" r:id="rId221" tooltip="Portfolio Analysis with Efficient Frontier (RISKOptimizer).xlsx"/>
    <hyperlink ref="C310" r:id="rId222" tooltip="Reliability with Efficient Frontier (RISKOptimizer).xlsx"/>
    <hyperlink ref="C68" r:id="rId223" tooltip="Portfolio Analysis with Efficient Frontier (RISKOptimizer).xlsx"/>
    <hyperlink ref="C69" r:id="rId224" tooltip="Option Portfolio - Correlation, Copula Comparison.xlsx"/>
    <hyperlink ref="C70" r:id="rId225" tooltip="Stock Portfolio - Correlation, Copula Comparison.xlsx"/>
    <hyperlink ref="C247" r:id="rId226" tooltip="Climate Copulas.xlsx"/>
    <hyperlink ref="C248" r:id="rId227" tooltip="Option Portfolio - Correlation, Copula Comparison.xlsx"/>
    <hyperlink ref="C249" r:id="rId228" tooltip="Spending Versus Salary Copula 1.xlsx"/>
    <hyperlink ref="C250" r:id="rId229" tooltip="Spending Versus Salary Copula 2.xlsx"/>
    <hyperlink ref="C251" r:id="rId230" tooltip="Spending Versus Salary Copula 3.xlsx"/>
    <hyperlink ref="C252" r:id="rId231" tooltip="Stock Portfolio - Correlation, Copula Comparison.xlsx"/>
    <hyperlink ref="C343" r:id="rId232" tooltip="Custom Reports.xlsx"/>
    <hyperlink ref="C353" r:id="rId233" tooltip="Thumbnails.xlsx"/>
  </hyperlinks>
  <pageMargins left="0.7" right="0.7" top="0.75" bottom="0.75" header="0.3" footer="0.3"/>
  <pageSetup orientation="portrait" r:id="rId234"/>
  <drawing r:id="rId235"/>
  <legacyDrawing r:id="rId2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E14" sqref="E14"/>
    </sheetView>
  </sheetViews>
  <sheetFormatPr defaultRowHeight="15" x14ac:dyDescent="0.25"/>
  <sheetData>
    <row r="1" spans="1:8" x14ac:dyDescent="0.25">
      <c r="A1">
        <f ca="1">_xll.RiskUniform(0.45,0.55,_xll.RiskStatic(0.5),_xll.RiskCopula(Copula1,1))</f>
        <v>0.5</v>
      </c>
      <c r="B1">
        <f ca="1">_xll.RiskUniform(0.45,0.55,_xll.RiskStatic(0.5),_xll.RiskCopula(Copula1,2))</f>
        <v>0.5</v>
      </c>
      <c r="C1">
        <f ca="1">_xll.RiskUniform(0.45,0.55,_xll.RiskStatic(0.5),_xll.RiskCopula(Copula1,3))</f>
        <v>0.5</v>
      </c>
      <c r="G1" s="41" t="s">
        <v>428</v>
      </c>
      <c r="H1" s="37"/>
    </row>
    <row r="2" spans="1:8" x14ac:dyDescent="0.25">
      <c r="G2" s="38" t="s">
        <v>429</v>
      </c>
      <c r="H2" s="36" t="s">
        <v>430</v>
      </c>
    </row>
    <row r="3" spans="1:8" x14ac:dyDescent="0.25">
      <c r="G3" s="39" t="s">
        <v>431</v>
      </c>
      <c r="H3" s="42">
        <v>3</v>
      </c>
    </row>
    <row r="4" spans="1:8" x14ac:dyDescent="0.25">
      <c r="G4" s="40" t="s">
        <v>432</v>
      </c>
      <c r="H4" s="35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C23" sqref="C23"/>
    </sheetView>
  </sheetViews>
  <sheetFormatPr defaultRowHeight="15" x14ac:dyDescent="0.25"/>
  <cols>
    <col min="1" max="1" width="22.140625" customWidth="1"/>
    <col min="2" max="2" width="11.5703125" bestFit="1" customWidth="1"/>
    <col min="3" max="3" width="12.5703125" customWidth="1"/>
    <col min="7" max="7" width="11.5703125" bestFit="1" customWidth="1"/>
    <col min="11" max="11" width="10.5703125" bestFit="1" customWidth="1"/>
  </cols>
  <sheetData>
    <row r="1" spans="1:17" x14ac:dyDescent="0.25">
      <c r="B1" t="s">
        <v>433</v>
      </c>
      <c r="C1" t="s">
        <v>434</v>
      </c>
      <c r="D1" t="s">
        <v>435</v>
      </c>
      <c r="G1">
        <f ca="1">_xll.RiskNormal(0,1,_xll.RiskCopula(Copula2,1))</f>
        <v>0</v>
      </c>
      <c r="H1">
        <f ca="1">_xll.RiskNormal(0,1,_xll.RiskCopula(Copula2,2))</f>
        <v>0</v>
      </c>
      <c r="I1">
        <f ca="1">_xll.RiskNormal(0,1,_xll.RiskCopula(Copula2,3))</f>
        <v>0</v>
      </c>
      <c r="N1" s="41" t="s">
        <v>441</v>
      </c>
      <c r="O1" s="49"/>
      <c r="P1" s="49"/>
      <c r="Q1" s="37"/>
    </row>
    <row r="2" spans="1:17" ht="15.75" thickBot="1" x14ac:dyDescent="0.3">
      <c r="A2" t="s">
        <v>436</v>
      </c>
      <c r="B2" s="43">
        <v>0.12</v>
      </c>
      <c r="C2" s="43">
        <v>0.18</v>
      </c>
      <c r="D2" s="43">
        <v>0.25</v>
      </c>
      <c r="N2" s="50" t="s">
        <v>429</v>
      </c>
      <c r="O2" s="51" t="s">
        <v>448</v>
      </c>
      <c r="P2" s="51"/>
      <c r="Q2" s="52"/>
    </row>
    <row r="3" spans="1:17" ht="15.75" thickTop="1" x14ac:dyDescent="0.25">
      <c r="A3" t="s">
        <v>437</v>
      </c>
      <c r="B3" s="43">
        <v>0.25</v>
      </c>
      <c r="C3" s="43">
        <v>0.35</v>
      </c>
      <c r="D3" s="43">
        <v>0.5</v>
      </c>
      <c r="G3" t="s">
        <v>443</v>
      </c>
      <c r="N3" s="38" t="s">
        <v>442</v>
      </c>
      <c r="O3" s="48">
        <v>1</v>
      </c>
      <c r="P3" s="48"/>
      <c r="Q3" s="36"/>
    </row>
    <row r="4" spans="1:17" x14ac:dyDescent="0.25">
      <c r="A4" t="s">
        <v>438</v>
      </c>
      <c r="B4" s="45">
        <v>20</v>
      </c>
      <c r="C4" s="45">
        <v>30</v>
      </c>
      <c r="D4" s="45">
        <v>40</v>
      </c>
      <c r="G4" s="53">
        <f ca="1">B4*EXP((B2-0.5*B3^2)*2+B3*SQRT(2)^0.5*G1)</f>
        <v>23.884561158049191</v>
      </c>
      <c r="H4" s="53">
        <f t="shared" ref="H4:I4" ca="1" si="0">C4*EXP((C2-0.5*C3^2)*2+C3*SQRT(2)^0.5*H1)</f>
        <v>38.042249903721576</v>
      </c>
      <c r="I4" s="53">
        <f t="shared" ca="1" si="0"/>
        <v>51.361016667509659</v>
      </c>
      <c r="N4" s="39"/>
      <c r="O4" s="46">
        <v>0.7</v>
      </c>
      <c r="P4" s="46">
        <v>1</v>
      </c>
      <c r="Q4" s="34"/>
    </row>
    <row r="5" spans="1:17" x14ac:dyDescent="0.25">
      <c r="A5" t="s">
        <v>439</v>
      </c>
      <c r="B5">
        <v>1000</v>
      </c>
      <c r="C5">
        <v>750</v>
      </c>
      <c r="D5">
        <v>500</v>
      </c>
      <c r="N5" s="40"/>
      <c r="O5" s="47">
        <v>0.7</v>
      </c>
      <c r="P5" s="47">
        <v>0.7</v>
      </c>
      <c r="Q5" s="35">
        <v>1</v>
      </c>
    </row>
    <row r="7" spans="1:17" x14ac:dyDescent="0.25">
      <c r="G7" t="s">
        <v>444</v>
      </c>
    </row>
    <row r="8" spans="1:17" x14ac:dyDescent="0.25">
      <c r="A8" t="s">
        <v>440</v>
      </c>
      <c r="B8" s="45">
        <f>SUMPRODUCT(B4:D4,B5:D5)</f>
        <v>62500</v>
      </c>
      <c r="G8" s="45">
        <f ca="1">SUMPRODUCT(G4:I4,B5:D5)</f>
        <v>78096.756919595195</v>
      </c>
    </row>
    <row r="10" spans="1:17" x14ac:dyDescent="0.25">
      <c r="G10" t="s">
        <v>445</v>
      </c>
      <c r="K10" t="s">
        <v>446</v>
      </c>
    </row>
    <row r="11" spans="1:17" x14ac:dyDescent="0.25">
      <c r="G11" s="54">
        <f ca="1">_xll.RiskOutput()+LOG(G8/B8)/2</f>
        <v>4.8376491101646046E-2</v>
      </c>
      <c r="K11">
        <f ca="1">_xll.RiskTarget(G11,0)</f>
        <v>0.26790384552738822</v>
      </c>
    </row>
    <row r="13" spans="1:17" x14ac:dyDescent="0.25">
      <c r="K13" t="s">
        <v>447</v>
      </c>
    </row>
    <row r="14" spans="1:17" x14ac:dyDescent="0.25">
      <c r="K14" s="55">
        <f ca="1">_xll.RiskPercentile(G11,0.01)*B8</f>
        <v>-8416.9270069032827</v>
      </c>
    </row>
    <row r="21" spans="1:3" x14ac:dyDescent="0.25">
      <c r="B21" t="s">
        <v>449</v>
      </c>
      <c r="C21" t="s">
        <v>450</v>
      </c>
    </row>
    <row r="22" spans="1:3" x14ac:dyDescent="0.25">
      <c r="A22" t="s">
        <v>446</v>
      </c>
      <c r="B22" s="43">
        <v>0.25574011340493674</v>
      </c>
      <c r="C22" s="43">
        <v>0.27065292351268982</v>
      </c>
    </row>
    <row r="23" spans="1:3" x14ac:dyDescent="0.25">
      <c r="A23" t="s">
        <v>447</v>
      </c>
      <c r="B23" s="44">
        <v>-9464.3831847767815</v>
      </c>
      <c r="C23" s="44">
        <v>-8822.4536956860193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Example List</vt:lpstr>
      <vt:lpstr>Sheet1</vt:lpstr>
      <vt:lpstr>Sheet8</vt:lpstr>
      <vt:lpstr>Copula1</vt:lpstr>
      <vt:lpstr>Copula2</vt:lpstr>
      <vt:lpstr>HL_AdvToolsExamples</vt:lpstr>
      <vt:lpstr>HL_BasicBusiness</vt:lpstr>
      <vt:lpstr>HL_BusinessExamples</vt:lpstr>
      <vt:lpstr>HL_CorrelationExamples</vt:lpstr>
      <vt:lpstr>HL_CreditRisk</vt:lpstr>
      <vt:lpstr>HL_DiscountedCashFlow</vt:lpstr>
      <vt:lpstr>HL_FinanceExamples</vt:lpstr>
      <vt:lpstr>HL_FittingExamples</vt:lpstr>
      <vt:lpstr>HL_HotelBooking</vt:lpstr>
      <vt:lpstr>HL_MiningExamples</vt:lpstr>
      <vt:lpstr>HL_MiscellaneousExamples</vt:lpstr>
      <vt:lpstr>HL_OilAndGasExamples</vt:lpstr>
      <vt:lpstr>HL_OperationsExamples</vt:lpstr>
      <vt:lpstr>HL_OtherFieldExamples</vt:lpstr>
      <vt:lpstr>HL_PortfolioAnalysis</vt:lpstr>
      <vt:lpstr>HL_ProcessCapability</vt:lpstr>
      <vt:lpstr>HL_ProjectExamples</vt:lpstr>
      <vt:lpstr>HL_ProjectManagement</vt:lpstr>
      <vt:lpstr>HL_QualityReliabilityExamples</vt:lpstr>
      <vt:lpstr>HL_Reliability</vt:lpstr>
      <vt:lpstr>HL_RISKOptimizerExamples</vt:lpstr>
      <vt:lpstr>HL_SixSigmaExamples</vt:lpstr>
      <vt:lpstr>HL_StatisticsProbabilityExamples</vt:lpstr>
      <vt:lpstr>HL_TimeSeriesExamples</vt:lpstr>
    </vt:vector>
  </TitlesOfParts>
  <Company>Palisade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Westwig</dc:creator>
  <cp:lastModifiedBy>Kingf00</cp:lastModifiedBy>
  <dcterms:created xsi:type="dcterms:W3CDTF">2012-12-21T18:24:31Z</dcterms:created>
  <dcterms:modified xsi:type="dcterms:W3CDTF">2016-04-06T00:13:49Z</dcterms:modified>
</cp:coreProperties>
</file>