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215" windowHeight="7365" activeTab="2"/>
  </bookViews>
  <sheets>
    <sheet name="index data" sheetId="1" r:id="rId1"/>
    <sheet name="TSE EWMA" sheetId="2" r:id="rId2"/>
    <sheet name="TSE GARCH" sheetId="3" r:id="rId3"/>
    <sheet name="S&amp;P EWMA" sheetId="4" r:id="rId4"/>
    <sheet name="S&amp;P GARCH" sheetId="5" r:id="rId5"/>
  </sheets>
  <definedNames>
    <definedName name="solver_adj" localSheetId="3" hidden="1">'S&amp;P EWMA'!$H$1</definedName>
    <definedName name="solver_adj" localSheetId="4" hidden="1">'S&amp;P GARCH'!$H$1,'S&amp;P GARCH'!$H$2,'S&amp;P GARCH'!$H$3</definedName>
    <definedName name="solver_adj" localSheetId="1" hidden="1">'TSE EWMA'!$H$1</definedName>
    <definedName name="solver_adj" localSheetId="2" hidden="1">'TSE GARCH'!$H$1,'TSE GARCH'!$H$2,'TSE GARCH'!$H$3</definedName>
    <definedName name="solver_cvg" localSheetId="3" hidden="1">0.0001</definedName>
    <definedName name="solver_cvg" localSheetId="4" hidden="1">0.0001</definedName>
    <definedName name="solver_cvg" localSheetId="1" hidden="1">0.0001</definedName>
    <definedName name="solver_cvg" localSheetId="2" hidden="1">0.0001</definedName>
    <definedName name="solver_drv" localSheetId="3" hidden="1">1</definedName>
    <definedName name="solver_drv" localSheetId="4" hidden="1">1</definedName>
    <definedName name="solver_drv" localSheetId="1" hidden="1">1</definedName>
    <definedName name="solver_drv" localSheetId="2" hidden="1">1</definedName>
    <definedName name="solver_est" localSheetId="3" hidden="1">1</definedName>
    <definedName name="solver_est" localSheetId="4" hidden="1">1</definedName>
    <definedName name="solver_est" localSheetId="1" hidden="1">1</definedName>
    <definedName name="solver_est" localSheetId="2" hidden="1">1</definedName>
    <definedName name="solver_itr" localSheetId="3" hidden="1">100</definedName>
    <definedName name="solver_itr" localSheetId="4" hidden="1">100</definedName>
    <definedName name="solver_itr" localSheetId="1" hidden="1">100</definedName>
    <definedName name="solver_itr" localSheetId="2" hidden="1">100</definedName>
    <definedName name="solver_lin" localSheetId="3" hidden="1">2</definedName>
    <definedName name="solver_lin" localSheetId="4" hidden="1">2</definedName>
    <definedName name="solver_lin" localSheetId="1" hidden="1">2</definedName>
    <definedName name="solver_lin" localSheetId="2" hidden="1">2</definedName>
    <definedName name="solver_neg" localSheetId="3" hidden="1">2</definedName>
    <definedName name="solver_neg" localSheetId="4" hidden="1">2</definedName>
    <definedName name="solver_neg" localSheetId="1" hidden="1">2</definedName>
    <definedName name="solver_neg" localSheetId="2" hidden="1">2</definedName>
    <definedName name="solver_num" localSheetId="3" hidden="1">0</definedName>
    <definedName name="solver_num" localSheetId="4" hidden="1">0</definedName>
    <definedName name="solver_num" localSheetId="1" hidden="1">0</definedName>
    <definedName name="solver_num" localSheetId="2" hidden="1">0</definedName>
    <definedName name="solver_nwt" localSheetId="3" hidden="1">1</definedName>
    <definedName name="solver_nwt" localSheetId="4" hidden="1">1</definedName>
    <definedName name="solver_nwt" localSheetId="1" hidden="1">1</definedName>
    <definedName name="solver_nwt" localSheetId="2" hidden="1">1</definedName>
    <definedName name="solver_opt" localSheetId="3" hidden="1">'S&amp;P EWMA'!$H$3</definedName>
    <definedName name="solver_opt" localSheetId="4" hidden="1">'S&amp;P GARCH'!$H$9</definedName>
    <definedName name="solver_opt" localSheetId="1" hidden="1">'TSE EWMA'!$H$3</definedName>
    <definedName name="solver_opt" localSheetId="2" hidden="1">'TSE GARCH'!$H$9</definedName>
    <definedName name="solver_pre" localSheetId="3" hidden="1">0.000001</definedName>
    <definedName name="solver_pre" localSheetId="4" hidden="1">0.000001</definedName>
    <definedName name="solver_pre" localSheetId="1" hidden="1">0.000001</definedName>
    <definedName name="solver_pre" localSheetId="2" hidden="1">0.000001</definedName>
    <definedName name="solver_scl" localSheetId="3" hidden="1">2</definedName>
    <definedName name="solver_scl" localSheetId="4" hidden="1">2</definedName>
    <definedName name="solver_scl" localSheetId="1" hidden="1">2</definedName>
    <definedName name="solver_scl" localSheetId="2" hidden="1">2</definedName>
    <definedName name="solver_sho" localSheetId="3" hidden="1">2</definedName>
    <definedName name="solver_sho" localSheetId="4" hidden="1">2</definedName>
    <definedName name="solver_sho" localSheetId="1" hidden="1">2</definedName>
    <definedName name="solver_sho" localSheetId="2" hidden="1">2</definedName>
    <definedName name="solver_tim" localSheetId="3" hidden="1">100</definedName>
    <definedName name="solver_tim" localSheetId="4" hidden="1">100</definedName>
    <definedName name="solver_tim" localSheetId="1" hidden="1">100</definedName>
    <definedName name="solver_tim" localSheetId="2" hidden="1">100</definedName>
    <definedName name="solver_tol" localSheetId="3" hidden="1">0.05</definedName>
    <definedName name="solver_tol" localSheetId="4" hidden="1">0.05</definedName>
    <definedName name="solver_tol" localSheetId="1" hidden="1">0.05</definedName>
    <definedName name="solver_tol" localSheetId="2" hidden="1">0.05</definedName>
    <definedName name="solver_typ" localSheetId="3" hidden="1">1</definedName>
    <definedName name="solver_typ" localSheetId="4" hidden="1">1</definedName>
    <definedName name="solver_typ" localSheetId="1" hidden="1">1</definedName>
    <definedName name="solver_typ" localSheetId="2" hidden="1">1</definedName>
    <definedName name="solver_val" localSheetId="3" hidden="1">0</definedName>
    <definedName name="solver_val" localSheetId="4" hidden="1">0</definedName>
    <definedName name="solver_val" localSheetId="1" hidden="1">0</definedName>
    <definedName name="solver_val" localSheetId="2" hidden="1">0</definedName>
  </definedNames>
  <calcPr calcId="125725"/>
</workbook>
</file>

<file path=xl/calcChain.xml><?xml version="1.0" encoding="utf-8"?>
<calcChain xmlns="http://schemas.openxmlformats.org/spreadsheetml/2006/main">
  <c r="C909" i="5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H7"/>
  <c r="C7"/>
  <c r="H6"/>
  <c r="C6"/>
  <c r="H5"/>
  <c r="C5"/>
  <c r="C4"/>
  <c r="C3"/>
  <c r="D4"/>
  <c r="H7" i="3"/>
  <c r="H5"/>
  <c r="H6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D4"/>
  <c r="C909" i="4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D4"/>
  <c r="D5" i="2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E4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4"/>
  <c r="C5"/>
  <c r="C6"/>
  <c r="C7"/>
  <c r="C8"/>
  <c r="C9"/>
  <c r="C10"/>
  <c r="C11"/>
  <c r="D4"/>
  <c r="C3"/>
  <c r="D5" i="5"/>
  <c r="E5"/>
  <c r="E4"/>
  <c r="D6"/>
  <c r="E6"/>
  <c r="D5" i="3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E4"/>
  <c r="D5" i="4"/>
  <c r="E4"/>
  <c r="E5" i="2"/>
  <c r="E6"/>
  <c r="D7" i="5"/>
  <c r="E5" i="3"/>
  <c r="D6" i="4"/>
  <c r="E5"/>
  <c r="E7" i="2"/>
  <c r="E7" i="5"/>
  <c r="D8"/>
  <c r="E6" i="3"/>
  <c r="D7" i="4"/>
  <c r="E6"/>
  <c r="E8" i="2"/>
  <c r="E8" i="5"/>
  <c r="D9"/>
  <c r="E7" i="3"/>
  <c r="D8" i="4"/>
  <c r="E7"/>
  <c r="E9" i="2"/>
  <c r="E9" i="5"/>
  <c r="D10"/>
  <c r="E8" i="3"/>
  <c r="D9" i="4"/>
  <c r="E8"/>
  <c r="E10" i="2"/>
  <c r="E10" i="5"/>
  <c r="D11"/>
  <c r="E9" i="3"/>
  <c r="D10" i="4"/>
  <c r="E9"/>
  <c r="E11" i="2"/>
  <c r="E11" i="5"/>
  <c r="D12"/>
  <c r="E10" i="3"/>
  <c r="D11" i="4"/>
  <c r="E10"/>
  <c r="E12" i="2"/>
  <c r="E12" i="5"/>
  <c r="D13"/>
  <c r="E11" i="3"/>
  <c r="D12" i="4"/>
  <c r="E11"/>
  <c r="E13" i="2"/>
  <c r="E13" i="5"/>
  <c r="D14"/>
  <c r="E12" i="3"/>
  <c r="D13" i="4"/>
  <c r="E12"/>
  <c r="E14" i="2"/>
  <c r="E14" i="5"/>
  <c r="D15"/>
  <c r="E13" i="3"/>
  <c r="D14" i="4"/>
  <c r="E13"/>
  <c r="E15" i="2"/>
  <c r="E15" i="5"/>
  <c r="D16"/>
  <c r="E14" i="3"/>
  <c r="D15" i="4"/>
  <c r="E14"/>
  <c r="E16" i="2"/>
  <c r="E16" i="5"/>
  <c r="D17"/>
  <c r="E15" i="3"/>
  <c r="D16" i="4"/>
  <c r="E15"/>
  <c r="E17" i="2"/>
  <c r="E17" i="5"/>
  <c r="D18"/>
  <c r="E16" i="3"/>
  <c r="D17" i="4"/>
  <c r="E16"/>
  <c r="E18" i="2"/>
  <c r="E18" i="5"/>
  <c r="D19"/>
  <c r="E17" i="3"/>
  <c r="D18" i="4"/>
  <c r="E17"/>
  <c r="E19" i="2"/>
  <c r="E19" i="5"/>
  <c r="D20"/>
  <c r="E18" i="3"/>
  <c r="D19" i="4"/>
  <c r="E18"/>
  <c r="E20" i="2"/>
  <c r="E20" i="5"/>
  <c r="D21"/>
  <c r="E19" i="3"/>
  <c r="D20" i="4"/>
  <c r="E19"/>
  <c r="E21" i="2"/>
  <c r="E21" i="5"/>
  <c r="D22"/>
  <c r="E20" i="3"/>
  <c r="D21" i="4"/>
  <c r="E20"/>
  <c r="E22" i="2"/>
  <c r="E22" i="5"/>
  <c r="D23"/>
  <c r="E21" i="3"/>
  <c r="D22" i="4"/>
  <c r="E21"/>
  <c r="E23" i="2"/>
  <c r="E23" i="5"/>
  <c r="D24"/>
  <c r="E22" i="3"/>
  <c r="D23" i="4"/>
  <c r="E22"/>
  <c r="E24" i="2"/>
  <c r="E24" i="5"/>
  <c r="D25"/>
  <c r="E23" i="3"/>
  <c r="D24" i="4"/>
  <c r="E23"/>
  <c r="E25" i="2"/>
  <c r="E25" i="5"/>
  <c r="D26"/>
  <c r="E24" i="3"/>
  <c r="D25" i="4"/>
  <c r="E24"/>
  <c r="E26" i="2"/>
  <c r="E26" i="5"/>
  <c r="D27"/>
  <c r="E25" i="3"/>
  <c r="D26" i="4"/>
  <c r="E25"/>
  <c r="E27" i="2"/>
  <c r="E27" i="5"/>
  <c r="D28"/>
  <c r="E26" i="3"/>
  <c r="D27" i="4"/>
  <c r="E26"/>
  <c r="E28" i="2"/>
  <c r="E28" i="5"/>
  <c r="D29"/>
  <c r="E27" i="3"/>
  <c r="D28" i="4"/>
  <c r="E27"/>
  <c r="E29" i="2"/>
  <c r="E29" i="5"/>
  <c r="D30"/>
  <c r="E28" i="3"/>
  <c r="D29" i="4"/>
  <c r="E28"/>
  <c r="E30" i="2"/>
  <c r="E30" i="5"/>
  <c r="D31"/>
  <c r="E29" i="3"/>
  <c r="D30" i="4"/>
  <c r="E29"/>
  <c r="E31" i="2"/>
  <c r="E31" i="5"/>
  <c r="D32"/>
  <c r="E30" i="3"/>
  <c r="D31" i="4"/>
  <c r="E30"/>
  <c r="E32" i="2"/>
  <c r="E32" i="5"/>
  <c r="D33"/>
  <c r="E31" i="3"/>
  <c r="D32" i="4"/>
  <c r="E31"/>
  <c r="E33" i="2"/>
  <c r="E33" i="5"/>
  <c r="D34"/>
  <c r="E32" i="3"/>
  <c r="D33" i="4"/>
  <c r="E32"/>
  <c r="E34" i="2"/>
  <c r="E34" i="5"/>
  <c r="D35"/>
  <c r="E33" i="3"/>
  <c r="D34" i="4"/>
  <c r="E33"/>
  <c r="E35" i="2"/>
  <c r="E35" i="5"/>
  <c r="D36"/>
  <c r="E34" i="3"/>
  <c r="D35" i="4"/>
  <c r="E34"/>
  <c r="E36" i="2"/>
  <c r="E36" i="5"/>
  <c r="D37"/>
  <c r="E35" i="3"/>
  <c r="D36" i="4"/>
  <c r="E35"/>
  <c r="E37" i="2"/>
  <c r="E37" i="5"/>
  <c r="D38"/>
  <c r="E36" i="3"/>
  <c r="D37" i="4"/>
  <c r="E36"/>
  <c r="E38" i="2"/>
  <c r="E38" i="5"/>
  <c r="D39"/>
  <c r="E37" i="3"/>
  <c r="D38" i="4"/>
  <c r="E37"/>
  <c r="E39" i="2"/>
  <c r="E39" i="5"/>
  <c r="D40"/>
  <c r="E38" i="3"/>
  <c r="D39" i="4"/>
  <c r="E38"/>
  <c r="E40" i="2"/>
  <c r="E40" i="5"/>
  <c r="D41"/>
  <c r="E39" i="3"/>
  <c r="D40" i="4"/>
  <c r="E39"/>
  <c r="E41" i="2"/>
  <c r="E41" i="5"/>
  <c r="D42"/>
  <c r="E40" i="3"/>
  <c r="D41" i="4"/>
  <c r="E40"/>
  <c r="E42" i="2"/>
  <c r="E42" i="5"/>
  <c r="D43"/>
  <c r="E41" i="3"/>
  <c r="D42" i="4"/>
  <c r="E41"/>
  <c r="E43" i="2"/>
  <c r="E43" i="5"/>
  <c r="D44"/>
  <c r="E42" i="3"/>
  <c r="D43" i="4"/>
  <c r="E42"/>
  <c r="E44" i="2"/>
  <c r="E44" i="5"/>
  <c r="D45"/>
  <c r="E43" i="3"/>
  <c r="D44" i="4"/>
  <c r="E43"/>
  <c r="E45" i="2"/>
  <c r="E45" i="5"/>
  <c r="D46"/>
  <c r="E44" i="3"/>
  <c r="D45" i="4"/>
  <c r="E44"/>
  <c r="E46" i="2"/>
  <c r="E46" i="5"/>
  <c r="D47"/>
  <c r="E45" i="3"/>
  <c r="D46" i="4"/>
  <c r="E45"/>
  <c r="E47" i="2"/>
  <c r="E47" i="5"/>
  <c r="D48"/>
  <c r="E46" i="3"/>
  <c r="D47" i="4"/>
  <c r="E46"/>
  <c r="E48" i="2"/>
  <c r="E48" i="5"/>
  <c r="D49"/>
  <c r="E47" i="3"/>
  <c r="D48" i="4"/>
  <c r="E47"/>
  <c r="E49" i="2"/>
  <c r="E49" i="5"/>
  <c r="D50"/>
  <c r="E48" i="3"/>
  <c r="D49" i="4"/>
  <c r="E48"/>
  <c r="E50" i="2"/>
  <c r="E50" i="5"/>
  <c r="D51"/>
  <c r="E49" i="3"/>
  <c r="D50" i="4"/>
  <c r="E49"/>
  <c r="E51" i="2"/>
  <c r="E51" i="5"/>
  <c r="D52"/>
  <c r="E50" i="3"/>
  <c r="D51" i="4"/>
  <c r="E50"/>
  <c r="E52" i="2"/>
  <c r="E52" i="5"/>
  <c r="D53"/>
  <c r="E51" i="3"/>
  <c r="D52" i="4"/>
  <c r="E51"/>
  <c r="E53" i="2"/>
  <c r="E53" i="5"/>
  <c r="D54"/>
  <c r="E52" i="3"/>
  <c r="D53" i="4"/>
  <c r="E52"/>
  <c r="E54" i="2"/>
  <c r="E54" i="5"/>
  <c r="D55"/>
  <c r="E53" i="3"/>
  <c r="D54" i="4"/>
  <c r="E53"/>
  <c r="E55" i="2"/>
  <c r="E55" i="5"/>
  <c r="D56"/>
  <c r="E54" i="3"/>
  <c r="D55" i="4"/>
  <c r="E54"/>
  <c r="E56" i="2"/>
  <c r="E56" i="5"/>
  <c r="D57"/>
  <c r="E55" i="3"/>
  <c r="D56" i="4"/>
  <c r="E55"/>
  <c r="E57" i="2"/>
  <c r="E57" i="5"/>
  <c r="D58"/>
  <c r="E56" i="3"/>
  <c r="D57" i="4"/>
  <c r="E56"/>
  <c r="E58" i="2"/>
  <c r="E58" i="5"/>
  <c r="D59"/>
  <c r="E57" i="3"/>
  <c r="D58" i="4"/>
  <c r="E57"/>
  <c r="E59" i="2"/>
  <c r="E59" i="5"/>
  <c r="D60"/>
  <c r="E58" i="3"/>
  <c r="D59" i="4"/>
  <c r="E58"/>
  <c r="E60" i="2"/>
  <c r="E60" i="5"/>
  <c r="D61"/>
  <c r="E59" i="3"/>
  <c r="D60" i="4"/>
  <c r="E59"/>
  <c r="E61" i="2"/>
  <c r="E61" i="5"/>
  <c r="D62"/>
  <c r="E60" i="3"/>
  <c r="D61" i="4"/>
  <c r="E60"/>
  <c r="E62" i="2"/>
  <c r="E62" i="5"/>
  <c r="D63"/>
  <c r="E61" i="3"/>
  <c r="D62" i="4"/>
  <c r="E61"/>
  <c r="E63" i="2"/>
  <c r="E63" i="5"/>
  <c r="D64"/>
  <c r="E62" i="3"/>
  <c r="D63" i="4"/>
  <c r="E62"/>
  <c r="E64" i="2"/>
  <c r="E64" i="5"/>
  <c r="D65"/>
  <c r="E63" i="3"/>
  <c r="D64" i="4"/>
  <c r="E63"/>
  <c r="E65" i="2"/>
  <c r="E65" i="5"/>
  <c r="D66"/>
  <c r="E64" i="3"/>
  <c r="D65" i="4"/>
  <c r="E64"/>
  <c r="E66" i="2"/>
  <c r="E66" i="5"/>
  <c r="D67"/>
  <c r="E65" i="3"/>
  <c r="D66" i="4"/>
  <c r="E65"/>
  <c r="E67" i="2"/>
  <c r="E67" i="5"/>
  <c r="D68"/>
  <c r="E66" i="3"/>
  <c r="D67" i="4"/>
  <c r="E66"/>
  <c r="E68" i="2"/>
  <c r="E68" i="5"/>
  <c r="D69"/>
  <c r="E67" i="3"/>
  <c r="D68" i="4"/>
  <c r="E67"/>
  <c r="E69" i="2"/>
  <c r="E69" i="5"/>
  <c r="D70"/>
  <c r="E68" i="3"/>
  <c r="D69" i="4"/>
  <c r="E68"/>
  <c r="E70" i="2"/>
  <c r="E70" i="5"/>
  <c r="D71"/>
  <c r="E69" i="3"/>
  <c r="D70" i="4"/>
  <c r="E69"/>
  <c r="E71" i="2"/>
  <c r="E71" i="5"/>
  <c r="D72"/>
  <c r="E70" i="3"/>
  <c r="D71" i="4"/>
  <c r="E70"/>
  <c r="E72" i="2"/>
  <c r="E72" i="5"/>
  <c r="D73"/>
  <c r="E71" i="3"/>
  <c r="D72" i="4"/>
  <c r="E71"/>
  <c r="E73" i="2"/>
  <c r="E73" i="5"/>
  <c r="D74"/>
  <c r="E72" i="3"/>
  <c r="D73" i="4"/>
  <c r="E72"/>
  <c r="E74" i="2"/>
  <c r="E74" i="5"/>
  <c r="D75"/>
  <c r="E73" i="3"/>
  <c r="D74" i="4"/>
  <c r="E73"/>
  <c r="E75" i="2"/>
  <c r="E75" i="5"/>
  <c r="D76"/>
  <c r="E74" i="3"/>
  <c r="D75" i="4"/>
  <c r="E74"/>
  <c r="E76" i="2"/>
  <c r="E76" i="5"/>
  <c r="D77"/>
  <c r="E75" i="3"/>
  <c r="D76" i="4"/>
  <c r="E75"/>
  <c r="E77" i="2"/>
  <c r="E77" i="5"/>
  <c r="D78"/>
  <c r="E76" i="3"/>
  <c r="D77" i="4"/>
  <c r="E76"/>
  <c r="E78" i="2"/>
  <c r="E78" i="5"/>
  <c r="D79"/>
  <c r="E77" i="3"/>
  <c r="D78" i="4"/>
  <c r="E77"/>
  <c r="E79" i="2"/>
  <c r="E79" i="5"/>
  <c r="D80"/>
  <c r="E78" i="3"/>
  <c r="D79" i="4"/>
  <c r="E78"/>
  <c r="E80" i="2"/>
  <c r="E80" i="5"/>
  <c r="D81"/>
  <c r="E79" i="3"/>
  <c r="D80" i="4"/>
  <c r="E79"/>
  <c r="E81" i="2"/>
  <c r="E81" i="5"/>
  <c r="D82"/>
  <c r="E80" i="3"/>
  <c r="D81" i="4"/>
  <c r="E80"/>
  <c r="E82" i="2"/>
  <c r="E82" i="5"/>
  <c r="D83"/>
  <c r="E81" i="3"/>
  <c r="D82" i="4"/>
  <c r="E81"/>
  <c r="E83" i="2"/>
  <c r="E83" i="5"/>
  <c r="D84"/>
  <c r="E82" i="3"/>
  <c r="D83" i="4"/>
  <c r="E82"/>
  <c r="E84" i="2"/>
  <c r="E84" i="5"/>
  <c r="D85"/>
  <c r="E83" i="3"/>
  <c r="D84" i="4"/>
  <c r="E83"/>
  <c r="E85" i="2"/>
  <c r="E85" i="5"/>
  <c r="D86"/>
  <c r="E84" i="3"/>
  <c r="D85" i="4"/>
  <c r="E84"/>
  <c r="E86" i="2"/>
  <c r="E86" i="5"/>
  <c r="D87"/>
  <c r="E85" i="3"/>
  <c r="D86" i="4"/>
  <c r="E85"/>
  <c r="E87" i="2"/>
  <c r="E87" i="5"/>
  <c r="D88"/>
  <c r="E86" i="3"/>
  <c r="D87" i="4"/>
  <c r="E86"/>
  <c r="E88" i="2"/>
  <c r="E88" i="5"/>
  <c r="D89"/>
  <c r="E87" i="3"/>
  <c r="D88" i="4"/>
  <c r="E87"/>
  <c r="E89" i="2"/>
  <c r="E89" i="5"/>
  <c r="D90"/>
  <c r="E88" i="3"/>
  <c r="D89" i="4"/>
  <c r="E88"/>
  <c r="E90" i="2"/>
  <c r="E90" i="5"/>
  <c r="D91"/>
  <c r="E89" i="3"/>
  <c r="D90" i="4"/>
  <c r="E89"/>
  <c r="E91" i="2"/>
  <c r="E91" i="5"/>
  <c r="D92"/>
  <c r="E90" i="3"/>
  <c r="D91" i="4"/>
  <c r="E90"/>
  <c r="E92" i="2"/>
  <c r="E92" i="5"/>
  <c r="D93"/>
  <c r="E91" i="3"/>
  <c r="D92" i="4"/>
  <c r="E91"/>
  <c r="E93" i="2"/>
  <c r="E93" i="5"/>
  <c r="D94"/>
  <c r="E92" i="3"/>
  <c r="D93" i="4"/>
  <c r="E92"/>
  <c r="E94" i="2"/>
  <c r="E94" i="5"/>
  <c r="D95"/>
  <c r="E93" i="3"/>
  <c r="D94" i="4"/>
  <c r="E93"/>
  <c r="E95" i="2"/>
  <c r="E95" i="5"/>
  <c r="D96"/>
  <c r="E94" i="3"/>
  <c r="D95" i="4"/>
  <c r="E94"/>
  <c r="E96" i="2"/>
  <c r="E96" i="5"/>
  <c r="D97"/>
  <c r="E95" i="3"/>
  <c r="D96" i="4"/>
  <c r="E95"/>
  <c r="E97" i="2"/>
  <c r="E97" i="5"/>
  <c r="D98"/>
  <c r="E96" i="3"/>
  <c r="D97" i="4"/>
  <c r="E96"/>
  <c r="E98" i="2"/>
  <c r="E98" i="5"/>
  <c r="D99"/>
  <c r="E97" i="3"/>
  <c r="D98" i="4"/>
  <c r="E97"/>
  <c r="E99" i="2"/>
  <c r="E99" i="5"/>
  <c r="D100"/>
  <c r="E98" i="3"/>
  <c r="D99" i="4"/>
  <c r="E98"/>
  <c r="E100" i="2"/>
  <c r="E100" i="5"/>
  <c r="D101"/>
  <c r="E99" i="3"/>
  <c r="D100" i="4"/>
  <c r="E99"/>
  <c r="E101" i="2"/>
  <c r="E101" i="5"/>
  <c r="D102"/>
  <c r="E100" i="3"/>
  <c r="D101" i="4"/>
  <c r="E100"/>
  <c r="E102" i="2"/>
  <c r="E102" i="5"/>
  <c r="D103"/>
  <c r="E101" i="3"/>
  <c r="D102" i="4"/>
  <c r="E101"/>
  <c r="E103" i="2"/>
  <c r="E103" i="5"/>
  <c r="D104"/>
  <c r="E102" i="3"/>
  <c r="D103" i="4"/>
  <c r="E102"/>
  <c r="E104" i="2"/>
  <c r="E104" i="5"/>
  <c r="D105"/>
  <c r="E103" i="3"/>
  <c r="D104" i="4"/>
  <c r="E103"/>
  <c r="E105" i="2"/>
  <c r="E105" i="5"/>
  <c r="D106"/>
  <c r="E104" i="3"/>
  <c r="D105" i="4"/>
  <c r="E104"/>
  <c r="E106" i="2"/>
  <c r="E106" i="5"/>
  <c r="D107"/>
  <c r="E105" i="3"/>
  <c r="D106" i="4"/>
  <c r="E105"/>
  <c r="E107" i="2"/>
  <c r="E107" i="5"/>
  <c r="D108"/>
  <c r="E106" i="3"/>
  <c r="D107" i="4"/>
  <c r="E106"/>
  <c r="E108" i="2"/>
  <c r="E108" i="5"/>
  <c r="D109"/>
  <c r="E107" i="3"/>
  <c r="D108" i="4"/>
  <c r="E107"/>
  <c r="E109" i="2"/>
  <c r="E109" i="5"/>
  <c r="D110"/>
  <c r="E108" i="3"/>
  <c r="D109" i="4"/>
  <c r="E108"/>
  <c r="E110" i="2"/>
  <c r="E110" i="5"/>
  <c r="D111"/>
  <c r="E109" i="3"/>
  <c r="D110" i="4"/>
  <c r="E109"/>
  <c r="E111" i="2"/>
  <c r="E111" i="5"/>
  <c r="D112"/>
  <c r="E110" i="3"/>
  <c r="D111" i="4"/>
  <c r="E110"/>
  <c r="E112" i="2"/>
  <c r="E112" i="5"/>
  <c r="D113"/>
  <c r="E111" i="3"/>
  <c r="D112" i="4"/>
  <c r="E111"/>
  <c r="E113" i="2"/>
  <c r="E113" i="5"/>
  <c r="D114"/>
  <c r="E112" i="3"/>
  <c r="D113" i="4"/>
  <c r="E112"/>
  <c r="E114" i="2"/>
  <c r="E114" i="5"/>
  <c r="D115"/>
  <c r="E113" i="3"/>
  <c r="D114" i="4"/>
  <c r="E113"/>
  <c r="E115" i="2"/>
  <c r="E115" i="5"/>
  <c r="D116"/>
  <c r="E114" i="3"/>
  <c r="D115" i="4"/>
  <c r="E114"/>
  <c r="E116" i="2"/>
  <c r="E116" i="5"/>
  <c r="D117"/>
  <c r="E115" i="3"/>
  <c r="D116" i="4"/>
  <c r="E115"/>
  <c r="E117" i="2"/>
  <c r="E117" i="5"/>
  <c r="D118"/>
  <c r="E116" i="3"/>
  <c r="D117" i="4"/>
  <c r="E116"/>
  <c r="E118" i="2"/>
  <c r="E118" i="5"/>
  <c r="D119"/>
  <c r="E117" i="3"/>
  <c r="D118" i="4"/>
  <c r="E117"/>
  <c r="E119" i="2"/>
  <c r="E119" i="5"/>
  <c r="D120"/>
  <c r="E118" i="3"/>
  <c r="D119" i="4"/>
  <c r="E118"/>
  <c r="E120" i="2"/>
  <c r="E120" i="5"/>
  <c r="D121"/>
  <c r="E119" i="3"/>
  <c r="D120" i="4"/>
  <c r="E119"/>
  <c r="E121" i="2"/>
  <c r="E121" i="5"/>
  <c r="D122"/>
  <c r="E120" i="3"/>
  <c r="D121" i="4"/>
  <c r="E120"/>
  <c r="E122" i="2"/>
  <c r="E122" i="5"/>
  <c r="D123"/>
  <c r="E121" i="3"/>
  <c r="D122" i="4"/>
  <c r="E121"/>
  <c r="E123" i="2"/>
  <c r="E123" i="5"/>
  <c r="D124"/>
  <c r="E122" i="3"/>
  <c r="D123" i="4"/>
  <c r="E122"/>
  <c r="E124" i="2"/>
  <c r="E124" i="5"/>
  <c r="D125"/>
  <c r="E123" i="3"/>
  <c r="D124" i="4"/>
  <c r="E123"/>
  <c r="E125" i="2"/>
  <c r="E125" i="5"/>
  <c r="D126"/>
  <c r="E124" i="3"/>
  <c r="D125" i="4"/>
  <c r="E124"/>
  <c r="E126" i="2"/>
  <c r="E126" i="5"/>
  <c r="D127"/>
  <c r="E125" i="3"/>
  <c r="D126" i="4"/>
  <c r="E125"/>
  <c r="E127" i="2"/>
  <c r="E127" i="5"/>
  <c r="D128"/>
  <c r="E126" i="3"/>
  <c r="D127" i="4"/>
  <c r="E126"/>
  <c r="E128" i="2"/>
  <c r="E128" i="5"/>
  <c r="D129"/>
  <c r="E127" i="3"/>
  <c r="D128" i="4"/>
  <c r="E127"/>
  <c r="E129" i="2"/>
  <c r="E129" i="5"/>
  <c r="D130"/>
  <c r="E128" i="3"/>
  <c r="D129" i="4"/>
  <c r="E128"/>
  <c r="E130" i="2"/>
  <c r="E130" i="5"/>
  <c r="D131"/>
  <c r="E129" i="3"/>
  <c r="D130" i="4"/>
  <c r="E129"/>
  <c r="E131" i="2"/>
  <c r="E131" i="5"/>
  <c r="D132"/>
  <c r="E130" i="3"/>
  <c r="D131" i="4"/>
  <c r="E130"/>
  <c r="E132" i="2"/>
  <c r="E132" i="5"/>
  <c r="D133"/>
  <c r="E131" i="3"/>
  <c r="D132" i="4"/>
  <c r="E131"/>
  <c r="E133" i="2"/>
  <c r="E133" i="5"/>
  <c r="D134"/>
  <c r="E132" i="3"/>
  <c r="D133" i="4"/>
  <c r="E132"/>
  <c r="E134" i="2"/>
  <c r="E134" i="5"/>
  <c r="D135"/>
  <c r="E133" i="3"/>
  <c r="D134" i="4"/>
  <c r="E133"/>
  <c r="E135" i="2"/>
  <c r="E135" i="5"/>
  <c r="D136"/>
  <c r="E134" i="3"/>
  <c r="D135" i="4"/>
  <c r="E134"/>
  <c r="E136" i="2"/>
  <c r="E136" i="5"/>
  <c r="D137"/>
  <c r="E135" i="3"/>
  <c r="D136" i="4"/>
  <c r="E135"/>
  <c r="E137" i="2"/>
  <c r="E137" i="5"/>
  <c r="D138"/>
  <c r="E136" i="3"/>
  <c r="D137" i="4"/>
  <c r="E136"/>
  <c r="E138" i="2"/>
  <c r="E138" i="5"/>
  <c r="D139"/>
  <c r="E137" i="3"/>
  <c r="D138" i="4"/>
  <c r="E137"/>
  <c r="E139" i="2"/>
  <c r="E139" i="5"/>
  <c r="D140"/>
  <c r="E138" i="3"/>
  <c r="D139" i="4"/>
  <c r="E138"/>
  <c r="E140" i="2"/>
  <c r="E140" i="5"/>
  <c r="D141"/>
  <c r="E139" i="3"/>
  <c r="D140" i="4"/>
  <c r="E139"/>
  <c r="E141" i="2"/>
  <c r="E141" i="5"/>
  <c r="D142"/>
  <c r="E140" i="3"/>
  <c r="D141" i="4"/>
  <c r="E140"/>
  <c r="E142" i="2"/>
  <c r="E142" i="5"/>
  <c r="D143"/>
  <c r="E141" i="3"/>
  <c r="D142" i="4"/>
  <c r="E141"/>
  <c r="E143" i="2"/>
  <c r="E143" i="5"/>
  <c r="D144"/>
  <c r="E142" i="3"/>
  <c r="D143" i="4"/>
  <c r="E142"/>
  <c r="E144" i="2"/>
  <c r="E144" i="5"/>
  <c r="D145"/>
  <c r="E143" i="3"/>
  <c r="D144" i="4"/>
  <c r="E143"/>
  <c r="E145" i="2"/>
  <c r="E145" i="5"/>
  <c r="D146"/>
  <c r="E144" i="3"/>
  <c r="D145" i="4"/>
  <c r="E144"/>
  <c r="E146" i="2"/>
  <c r="E146" i="5"/>
  <c r="D147"/>
  <c r="E145" i="3"/>
  <c r="D146" i="4"/>
  <c r="E145"/>
  <c r="E147" i="2"/>
  <c r="E147" i="5"/>
  <c r="D148"/>
  <c r="E146" i="3"/>
  <c r="D147" i="4"/>
  <c r="E146"/>
  <c r="E148" i="2"/>
  <c r="E148" i="5"/>
  <c r="D149"/>
  <c r="E147" i="3"/>
  <c r="D148" i="4"/>
  <c r="E147"/>
  <c r="E149" i="2"/>
  <c r="E149" i="5"/>
  <c r="D150"/>
  <c r="E148" i="3"/>
  <c r="D149" i="4"/>
  <c r="E148"/>
  <c r="E150" i="2"/>
  <c r="E150" i="5"/>
  <c r="D151"/>
  <c r="E149" i="3"/>
  <c r="D150" i="4"/>
  <c r="E149"/>
  <c r="E151" i="2"/>
  <c r="E151" i="5"/>
  <c r="D152"/>
  <c r="E150" i="3"/>
  <c r="D151" i="4"/>
  <c r="E150"/>
  <c r="E152" i="2"/>
  <c r="E152" i="5"/>
  <c r="D153"/>
  <c r="E151" i="3"/>
  <c r="D152" i="4"/>
  <c r="E151"/>
  <c r="E153" i="2"/>
  <c r="E153" i="5"/>
  <c r="D154"/>
  <c r="E152" i="3"/>
  <c r="D153" i="4"/>
  <c r="E152"/>
  <c r="E154" i="2"/>
  <c r="E154" i="5"/>
  <c r="D155"/>
  <c r="E153" i="3"/>
  <c r="D154" i="4"/>
  <c r="E153"/>
  <c r="E155" i="2"/>
  <c r="E155" i="5"/>
  <c r="D156"/>
  <c r="E154" i="3"/>
  <c r="D155" i="4"/>
  <c r="E154"/>
  <c r="E156" i="2"/>
  <c r="E156" i="5"/>
  <c r="D157"/>
  <c r="E155" i="3"/>
  <c r="D156" i="4"/>
  <c r="E155"/>
  <c r="E157" i="2"/>
  <c r="E157" i="5"/>
  <c r="D158"/>
  <c r="E156" i="3"/>
  <c r="D157" i="4"/>
  <c r="E156"/>
  <c r="E158" i="2"/>
  <c r="E158" i="5"/>
  <c r="D159"/>
  <c r="E157" i="3"/>
  <c r="D158" i="4"/>
  <c r="E157"/>
  <c r="E159" i="2"/>
  <c r="E159" i="5"/>
  <c r="D160"/>
  <c r="E158" i="3"/>
  <c r="D159" i="4"/>
  <c r="E158"/>
  <c r="E160" i="2"/>
  <c r="E160" i="5"/>
  <c r="D161"/>
  <c r="E159" i="3"/>
  <c r="D160" i="4"/>
  <c r="E159"/>
  <c r="E161" i="2"/>
  <c r="E161" i="5"/>
  <c r="D162"/>
  <c r="E160" i="3"/>
  <c r="D161" i="4"/>
  <c r="E160"/>
  <c r="E162" i="2"/>
  <c r="E162" i="5"/>
  <c r="D163"/>
  <c r="E161" i="3"/>
  <c r="D162" i="4"/>
  <c r="E161"/>
  <c r="E163" i="2"/>
  <c r="E163" i="5"/>
  <c r="D164"/>
  <c r="E162" i="3"/>
  <c r="D163" i="4"/>
  <c r="E162"/>
  <c r="E164" i="2"/>
  <c r="E164" i="5"/>
  <c r="D165"/>
  <c r="E163" i="3"/>
  <c r="D164" i="4"/>
  <c r="E163"/>
  <c r="E165" i="2"/>
  <c r="E165" i="5"/>
  <c r="D166"/>
  <c r="E164" i="3"/>
  <c r="D165" i="4"/>
  <c r="E164"/>
  <c r="E166" i="2"/>
  <c r="E166" i="5"/>
  <c r="D167"/>
  <c r="E165" i="3"/>
  <c r="D166" i="4"/>
  <c r="E165"/>
  <c r="E167" i="2"/>
  <c r="E167" i="5"/>
  <c r="D168"/>
  <c r="E166" i="3"/>
  <c r="D167" i="4"/>
  <c r="E166"/>
  <c r="E168" i="2"/>
  <c r="E168" i="5"/>
  <c r="D169"/>
  <c r="E167" i="3"/>
  <c r="D168" i="4"/>
  <c r="E167"/>
  <c r="E169" i="2"/>
  <c r="E169" i="5"/>
  <c r="D170"/>
  <c r="E168" i="3"/>
  <c r="D169" i="4"/>
  <c r="E168"/>
  <c r="E170" i="2"/>
  <c r="E170" i="5"/>
  <c r="D171"/>
  <c r="E169" i="3"/>
  <c r="D170" i="4"/>
  <c r="E169"/>
  <c r="E171" i="2"/>
  <c r="E171" i="5"/>
  <c r="D172"/>
  <c r="E170" i="3"/>
  <c r="D171" i="4"/>
  <c r="E170"/>
  <c r="E172" i="2"/>
  <c r="E172" i="5"/>
  <c r="D173"/>
  <c r="E171" i="3"/>
  <c r="D172" i="4"/>
  <c r="E171"/>
  <c r="E173" i="2"/>
  <c r="E173" i="5"/>
  <c r="D174"/>
  <c r="E172" i="3"/>
  <c r="D173" i="4"/>
  <c r="E172"/>
  <c r="E174" i="2"/>
  <c r="E174" i="5"/>
  <c r="D175"/>
  <c r="E173" i="3"/>
  <c r="D174" i="4"/>
  <c r="E173"/>
  <c r="E175" i="2"/>
  <c r="E175" i="5"/>
  <c r="D176"/>
  <c r="E174" i="3"/>
  <c r="D175" i="4"/>
  <c r="E174"/>
  <c r="E176" i="2"/>
  <c r="E176" i="5"/>
  <c r="D177"/>
  <c r="E175" i="3"/>
  <c r="D176" i="4"/>
  <c r="E175"/>
  <c r="E177" i="2"/>
  <c r="E177" i="5"/>
  <c r="D178"/>
  <c r="E176" i="3"/>
  <c r="D177" i="4"/>
  <c r="E176"/>
  <c r="E178" i="2"/>
  <c r="E178" i="5"/>
  <c r="D179"/>
  <c r="E177" i="3"/>
  <c r="D178" i="4"/>
  <c r="E177"/>
  <c r="E179" i="2"/>
  <c r="E179" i="5"/>
  <c r="D180"/>
  <c r="E178" i="3"/>
  <c r="D179" i="4"/>
  <c r="E178"/>
  <c r="E180" i="2"/>
  <c r="E180" i="5"/>
  <c r="D181"/>
  <c r="E179" i="3"/>
  <c r="D180" i="4"/>
  <c r="E179"/>
  <c r="E181" i="2"/>
  <c r="E181" i="5"/>
  <c r="D182"/>
  <c r="E180" i="3"/>
  <c r="D181" i="4"/>
  <c r="E180"/>
  <c r="E182" i="2"/>
  <c r="E182" i="5"/>
  <c r="D183"/>
  <c r="E181" i="3"/>
  <c r="D182" i="4"/>
  <c r="E181"/>
  <c r="E183" i="2"/>
  <c r="E183" i="5"/>
  <c r="D184"/>
  <c r="E182" i="3"/>
  <c r="D183" i="4"/>
  <c r="E182"/>
  <c r="E184" i="2"/>
  <c r="E184" i="5"/>
  <c r="D185"/>
  <c r="E183" i="3"/>
  <c r="D184" i="4"/>
  <c r="E183"/>
  <c r="E185" i="2"/>
  <c r="E185" i="5"/>
  <c r="D186"/>
  <c r="E184" i="3"/>
  <c r="D185" i="4"/>
  <c r="E184"/>
  <c r="E186" i="2"/>
  <c r="E186" i="5"/>
  <c r="D187"/>
  <c r="E185" i="3"/>
  <c r="D186" i="4"/>
  <c r="E185"/>
  <c r="E187" i="2"/>
  <c r="E187" i="5"/>
  <c r="D188"/>
  <c r="E186" i="3"/>
  <c r="D187" i="4"/>
  <c r="E186"/>
  <c r="E188" i="2"/>
  <c r="E188" i="5"/>
  <c r="D189"/>
  <c r="E187" i="3"/>
  <c r="D188" i="4"/>
  <c r="E187"/>
  <c r="E189" i="2"/>
  <c r="E189" i="5"/>
  <c r="D190"/>
  <c r="E188" i="3"/>
  <c r="D189" i="4"/>
  <c r="E188"/>
  <c r="E190" i="2"/>
  <c r="E190" i="5"/>
  <c r="D191"/>
  <c r="E189" i="3"/>
  <c r="D190" i="4"/>
  <c r="E189"/>
  <c r="E191" i="2"/>
  <c r="E191" i="5"/>
  <c r="D192"/>
  <c r="E190" i="3"/>
  <c r="D191" i="4"/>
  <c r="E190"/>
  <c r="E192" i="2"/>
  <c r="E192" i="5"/>
  <c r="D193"/>
  <c r="E191" i="3"/>
  <c r="D192" i="4"/>
  <c r="E191"/>
  <c r="E193" i="2"/>
  <c r="E193" i="5"/>
  <c r="D194"/>
  <c r="E192" i="3"/>
  <c r="D193" i="4"/>
  <c r="E192"/>
  <c r="E194" i="2"/>
  <c r="E194" i="5"/>
  <c r="D195"/>
  <c r="E193" i="3"/>
  <c r="D194" i="4"/>
  <c r="E193"/>
  <c r="E195" i="2"/>
  <c r="E195" i="5"/>
  <c r="D196"/>
  <c r="E194" i="3"/>
  <c r="D195" i="4"/>
  <c r="E194"/>
  <c r="E196" i="2"/>
  <c r="E196" i="5"/>
  <c r="D197"/>
  <c r="E195" i="3"/>
  <c r="D196" i="4"/>
  <c r="E195"/>
  <c r="E197" i="2"/>
  <c r="E197" i="5"/>
  <c r="D198"/>
  <c r="E196" i="3"/>
  <c r="D197" i="4"/>
  <c r="E196"/>
  <c r="E198" i="2"/>
  <c r="E198" i="5"/>
  <c r="D199"/>
  <c r="E197" i="3"/>
  <c r="D198" i="4"/>
  <c r="E197"/>
  <c r="E199" i="2"/>
  <c r="E199" i="5"/>
  <c r="D200"/>
  <c r="E198" i="3"/>
  <c r="D199" i="4"/>
  <c r="E198"/>
  <c r="E200" i="2"/>
  <c r="E200" i="5"/>
  <c r="D201"/>
  <c r="E199" i="3"/>
  <c r="D200" i="4"/>
  <c r="E199"/>
  <c r="E201" i="2"/>
  <c r="E201" i="5"/>
  <c r="D202"/>
  <c r="E200" i="3"/>
  <c r="D201" i="4"/>
  <c r="E200"/>
  <c r="E202" i="2"/>
  <c r="E202" i="5"/>
  <c r="D203"/>
  <c r="E201" i="3"/>
  <c r="D202" i="4"/>
  <c r="E201"/>
  <c r="E203" i="2"/>
  <c r="E203" i="5"/>
  <c r="D204"/>
  <c r="E202" i="3"/>
  <c r="D203" i="4"/>
  <c r="E202"/>
  <c r="E204" i="2"/>
  <c r="E204" i="5"/>
  <c r="D205"/>
  <c r="E203" i="3"/>
  <c r="D204" i="4"/>
  <c r="E203"/>
  <c r="E205" i="2"/>
  <c r="E205" i="5"/>
  <c r="D206"/>
  <c r="E204" i="3"/>
  <c r="D205" i="4"/>
  <c r="E204"/>
  <c r="E206" i="2"/>
  <c r="E206" i="5"/>
  <c r="D207"/>
  <c r="E205" i="3"/>
  <c r="D206" i="4"/>
  <c r="E205"/>
  <c r="E207" i="2"/>
  <c r="E207" i="5"/>
  <c r="D208"/>
  <c r="E206" i="3"/>
  <c r="D207" i="4"/>
  <c r="E206"/>
  <c r="E208" i="2"/>
  <c r="E208" i="5"/>
  <c r="D209"/>
  <c r="E207" i="3"/>
  <c r="D208" i="4"/>
  <c r="E207"/>
  <c r="E209" i="2"/>
  <c r="E209" i="5"/>
  <c r="D210"/>
  <c r="E208" i="3"/>
  <c r="D209" i="4"/>
  <c r="E208"/>
  <c r="E210" i="2"/>
  <c r="E210" i="5"/>
  <c r="D211"/>
  <c r="E209" i="3"/>
  <c r="D210" i="4"/>
  <c r="E209"/>
  <c r="E211" i="2"/>
  <c r="E211" i="5"/>
  <c r="D212"/>
  <c r="E210" i="3"/>
  <c r="D211" i="4"/>
  <c r="E210"/>
  <c r="E212" i="2"/>
  <c r="E212" i="5"/>
  <c r="D213"/>
  <c r="E211" i="3"/>
  <c r="D212" i="4"/>
  <c r="E211"/>
  <c r="E213" i="2"/>
  <c r="E213" i="5"/>
  <c r="D214"/>
  <c r="E212" i="3"/>
  <c r="D213" i="4"/>
  <c r="E212"/>
  <c r="E214" i="2"/>
  <c r="E214" i="5"/>
  <c r="D215"/>
  <c r="E213" i="3"/>
  <c r="D214" i="4"/>
  <c r="E213"/>
  <c r="E215" i="2"/>
  <c r="E215" i="5"/>
  <c r="D216"/>
  <c r="E214" i="3"/>
  <c r="D215" i="4"/>
  <c r="E214"/>
  <c r="E216" i="2"/>
  <c r="E216" i="5"/>
  <c r="D217"/>
  <c r="E215" i="3"/>
  <c r="D216" i="4"/>
  <c r="E215"/>
  <c r="E217" i="2"/>
  <c r="E217" i="5"/>
  <c r="D218"/>
  <c r="E216" i="3"/>
  <c r="D217" i="4"/>
  <c r="E216"/>
  <c r="E218" i="2"/>
  <c r="E218" i="5"/>
  <c r="D219"/>
  <c r="E217" i="3"/>
  <c r="D218" i="4"/>
  <c r="E217"/>
  <c r="E219" i="2"/>
  <c r="E219" i="5"/>
  <c r="D220"/>
  <c r="E218" i="3"/>
  <c r="D219" i="4"/>
  <c r="E218"/>
  <c r="E220" i="2"/>
  <c r="E220" i="5"/>
  <c r="D221"/>
  <c r="E219" i="3"/>
  <c r="D220" i="4"/>
  <c r="E219"/>
  <c r="E221" i="2"/>
  <c r="E221" i="5"/>
  <c r="D222"/>
  <c r="E220" i="3"/>
  <c r="D221" i="4"/>
  <c r="E220"/>
  <c r="E222" i="2"/>
  <c r="E222" i="5"/>
  <c r="D223"/>
  <c r="E221" i="3"/>
  <c r="D222" i="4"/>
  <c r="E221"/>
  <c r="E223" i="2"/>
  <c r="E223" i="5"/>
  <c r="D224"/>
  <c r="E222" i="3"/>
  <c r="D223" i="4"/>
  <c r="E222"/>
  <c r="E224" i="2"/>
  <c r="E224" i="5"/>
  <c r="D225"/>
  <c r="E223" i="3"/>
  <c r="D224" i="4"/>
  <c r="E223"/>
  <c r="E225" i="2"/>
  <c r="E225" i="5"/>
  <c r="D226"/>
  <c r="E224" i="3"/>
  <c r="D225" i="4"/>
  <c r="E224"/>
  <c r="E226" i="2"/>
  <c r="E226" i="5"/>
  <c r="D227"/>
  <c r="E225" i="3"/>
  <c r="D226" i="4"/>
  <c r="E225"/>
  <c r="E227" i="2"/>
  <c r="E227" i="5"/>
  <c r="D228"/>
  <c r="E226" i="3"/>
  <c r="D227" i="4"/>
  <c r="E226"/>
  <c r="E228" i="2"/>
  <c r="E228" i="5"/>
  <c r="D229"/>
  <c r="E227" i="3"/>
  <c r="D228" i="4"/>
  <c r="E227"/>
  <c r="E229" i="2"/>
  <c r="E229" i="5"/>
  <c r="D230"/>
  <c r="E228" i="3"/>
  <c r="D229" i="4"/>
  <c r="E228"/>
  <c r="E230" i="2"/>
  <c r="E230" i="5"/>
  <c r="D231"/>
  <c r="E229" i="3"/>
  <c r="D230" i="4"/>
  <c r="E229"/>
  <c r="E231" i="2"/>
  <c r="E231" i="5"/>
  <c r="D232"/>
  <c r="E230" i="3"/>
  <c r="D231" i="4"/>
  <c r="E230"/>
  <c r="E232" i="2"/>
  <c r="E232" i="5"/>
  <c r="D233"/>
  <c r="E231" i="3"/>
  <c r="D232" i="4"/>
  <c r="E231"/>
  <c r="E233" i="2"/>
  <c r="E233" i="5"/>
  <c r="D234"/>
  <c r="E232" i="3"/>
  <c r="D233" i="4"/>
  <c r="E232"/>
  <c r="E234" i="2"/>
  <c r="E234" i="5"/>
  <c r="D235"/>
  <c r="E233" i="3"/>
  <c r="D234" i="4"/>
  <c r="E233"/>
  <c r="E235" i="2"/>
  <c r="E235" i="5"/>
  <c r="D236"/>
  <c r="E234" i="3"/>
  <c r="D235" i="4"/>
  <c r="E234"/>
  <c r="E236" i="2"/>
  <c r="E236" i="5"/>
  <c r="D237"/>
  <c r="E235" i="3"/>
  <c r="D236" i="4"/>
  <c r="E235"/>
  <c r="E237" i="2"/>
  <c r="E237" i="5"/>
  <c r="D238"/>
  <c r="E236" i="3"/>
  <c r="D237" i="4"/>
  <c r="E236"/>
  <c r="E238" i="2"/>
  <c r="E238" i="5"/>
  <c r="D239"/>
  <c r="E237" i="3"/>
  <c r="D238" i="4"/>
  <c r="E237"/>
  <c r="E239" i="2"/>
  <c r="E239" i="5"/>
  <c r="D240"/>
  <c r="E238" i="3"/>
  <c r="D239" i="4"/>
  <c r="E238"/>
  <c r="E240" i="2"/>
  <c r="E240" i="5"/>
  <c r="D241"/>
  <c r="E239" i="3"/>
  <c r="D240" i="4"/>
  <c r="E239"/>
  <c r="E241" i="2"/>
  <c r="E241" i="5"/>
  <c r="D242"/>
  <c r="E240" i="3"/>
  <c r="D241" i="4"/>
  <c r="E240"/>
  <c r="E242" i="2"/>
  <c r="E242" i="5"/>
  <c r="D243"/>
  <c r="E241" i="3"/>
  <c r="D242" i="4"/>
  <c r="E241"/>
  <c r="E243" i="2"/>
  <c r="E243" i="5"/>
  <c r="D244"/>
  <c r="E242" i="3"/>
  <c r="D243" i="4"/>
  <c r="E242"/>
  <c r="E244" i="2"/>
  <c r="E244" i="5"/>
  <c r="D245"/>
  <c r="E243" i="3"/>
  <c r="D244" i="4"/>
  <c r="E243"/>
  <c r="E245" i="2"/>
  <c r="E245" i="5"/>
  <c r="D246"/>
  <c r="E244" i="3"/>
  <c r="D245" i="4"/>
  <c r="E244"/>
  <c r="E246" i="2"/>
  <c r="E246" i="5"/>
  <c r="D247"/>
  <c r="E245" i="3"/>
  <c r="D246" i="4"/>
  <c r="E245"/>
  <c r="E247" i="2"/>
  <c r="E247" i="5"/>
  <c r="D248"/>
  <c r="E246" i="3"/>
  <c r="D247" i="4"/>
  <c r="E246"/>
  <c r="E248" i="2"/>
  <c r="E248" i="5"/>
  <c r="D249"/>
  <c r="E247" i="3"/>
  <c r="D248" i="4"/>
  <c r="E247"/>
  <c r="E249" i="2"/>
  <c r="E249" i="5"/>
  <c r="D250"/>
  <c r="E248" i="3"/>
  <c r="D249" i="4"/>
  <c r="E248"/>
  <c r="E250" i="2"/>
  <c r="E250" i="5"/>
  <c r="D251"/>
  <c r="E249" i="3"/>
  <c r="D250" i="4"/>
  <c r="E249"/>
  <c r="E251" i="2"/>
  <c r="E251" i="5"/>
  <c r="D252"/>
  <c r="E250" i="3"/>
  <c r="D251" i="4"/>
  <c r="E250"/>
  <c r="E252" i="2"/>
  <c r="E252" i="5"/>
  <c r="D253"/>
  <c r="E251" i="3"/>
  <c r="D252" i="4"/>
  <c r="E251"/>
  <c r="E253" i="2"/>
  <c r="E253" i="5"/>
  <c r="D254"/>
  <c r="E252" i="3"/>
  <c r="D253" i="4"/>
  <c r="E252"/>
  <c r="E254" i="2"/>
  <c r="E254" i="5"/>
  <c r="D255"/>
  <c r="E253" i="3"/>
  <c r="D254" i="4"/>
  <c r="E253"/>
  <c r="E255" i="2"/>
  <c r="E255" i="5"/>
  <c r="D256"/>
  <c r="E254" i="3"/>
  <c r="D255" i="4"/>
  <c r="E254"/>
  <c r="E256" i="2"/>
  <c r="E256" i="5"/>
  <c r="D257"/>
  <c r="E255" i="3"/>
  <c r="D256" i="4"/>
  <c r="E255"/>
  <c r="E257" i="2"/>
  <c r="E257" i="5"/>
  <c r="D258"/>
  <c r="E256" i="3"/>
  <c r="D257" i="4"/>
  <c r="E256"/>
  <c r="E258" i="2"/>
  <c r="E258" i="5"/>
  <c r="D259"/>
  <c r="E257" i="3"/>
  <c r="D258" i="4"/>
  <c r="E257"/>
  <c r="E259" i="2"/>
  <c r="E259" i="5"/>
  <c r="D260"/>
  <c r="E258" i="3"/>
  <c r="D259" i="4"/>
  <c r="E258"/>
  <c r="E260" i="2"/>
  <c r="E260" i="5"/>
  <c r="D261"/>
  <c r="E259" i="3"/>
  <c r="D260" i="4"/>
  <c r="E259"/>
  <c r="E261" i="2"/>
  <c r="E261" i="5"/>
  <c r="D262"/>
  <c r="E260" i="3"/>
  <c r="D261" i="4"/>
  <c r="E260"/>
  <c r="E262" i="2"/>
  <c r="E262" i="5"/>
  <c r="D263"/>
  <c r="E261" i="3"/>
  <c r="D262" i="4"/>
  <c r="E261"/>
  <c r="E263" i="2"/>
  <c r="E263" i="5"/>
  <c r="D264"/>
  <c r="E262" i="3"/>
  <c r="D263" i="4"/>
  <c r="E262"/>
  <c r="E264" i="2"/>
  <c r="E264" i="5"/>
  <c r="D265"/>
  <c r="E263" i="3"/>
  <c r="D264" i="4"/>
  <c r="E263"/>
  <c r="E265" i="2"/>
  <c r="E265" i="5"/>
  <c r="D266"/>
  <c r="E264" i="3"/>
  <c r="D265" i="4"/>
  <c r="E264"/>
  <c r="E266" i="2"/>
  <c r="E266" i="5"/>
  <c r="D267"/>
  <c r="E265" i="3"/>
  <c r="D266" i="4"/>
  <c r="E265"/>
  <c r="E267" i="2"/>
  <c r="E267" i="5"/>
  <c r="D268"/>
  <c r="E266" i="3"/>
  <c r="D267" i="4"/>
  <c r="E266"/>
  <c r="E268" i="2"/>
  <c r="E268" i="5"/>
  <c r="D269"/>
  <c r="E267" i="3"/>
  <c r="D268" i="4"/>
  <c r="E267"/>
  <c r="E269" i="2"/>
  <c r="E269" i="5"/>
  <c r="D270"/>
  <c r="E268" i="3"/>
  <c r="D269" i="4"/>
  <c r="E268"/>
  <c r="E270" i="2"/>
  <c r="E270" i="5"/>
  <c r="D271"/>
  <c r="E269" i="3"/>
  <c r="D270" i="4"/>
  <c r="E269"/>
  <c r="E271" i="2"/>
  <c r="E271" i="5"/>
  <c r="D272"/>
  <c r="E270" i="3"/>
  <c r="D271" i="4"/>
  <c r="E270"/>
  <c r="E272" i="2"/>
  <c r="E272" i="5"/>
  <c r="D273"/>
  <c r="E271" i="3"/>
  <c r="D272" i="4"/>
  <c r="E271"/>
  <c r="E273" i="2"/>
  <c r="E273" i="5"/>
  <c r="D274"/>
  <c r="E272" i="3"/>
  <c r="D273" i="4"/>
  <c r="E272"/>
  <c r="E274" i="2"/>
  <c r="E274" i="5"/>
  <c r="D275"/>
  <c r="E273" i="3"/>
  <c r="D274" i="4"/>
  <c r="E273"/>
  <c r="E275" i="2"/>
  <c r="E275" i="5"/>
  <c r="D276"/>
  <c r="E274" i="3"/>
  <c r="D275" i="4"/>
  <c r="E274"/>
  <c r="E276" i="2"/>
  <c r="E276" i="5"/>
  <c r="D277"/>
  <c r="E275" i="3"/>
  <c r="D276" i="4"/>
  <c r="E275"/>
  <c r="E277" i="2"/>
  <c r="E277" i="5"/>
  <c r="D278"/>
  <c r="E276" i="3"/>
  <c r="D277" i="4"/>
  <c r="E276"/>
  <c r="E278" i="2"/>
  <c r="E278" i="5"/>
  <c r="D279"/>
  <c r="E277" i="3"/>
  <c r="D278" i="4"/>
  <c r="E277"/>
  <c r="E279" i="2"/>
  <c r="E279" i="5"/>
  <c r="D280"/>
  <c r="E278" i="3"/>
  <c r="D279" i="4"/>
  <c r="E278"/>
  <c r="E280" i="2"/>
  <c r="E280" i="5"/>
  <c r="D281"/>
  <c r="E279" i="3"/>
  <c r="D280" i="4"/>
  <c r="E279"/>
  <c r="E281" i="2"/>
  <c r="E281" i="5"/>
  <c r="D282"/>
  <c r="E280" i="3"/>
  <c r="D281" i="4"/>
  <c r="E280"/>
  <c r="E282" i="2"/>
  <c r="E282" i="5"/>
  <c r="D283"/>
  <c r="E281" i="3"/>
  <c r="D282" i="4"/>
  <c r="E281"/>
  <c r="E283" i="2"/>
  <c r="E283" i="5"/>
  <c r="D284"/>
  <c r="E282" i="3"/>
  <c r="D283" i="4"/>
  <c r="E282"/>
  <c r="E284" i="2"/>
  <c r="E284" i="5"/>
  <c r="D285"/>
  <c r="E283" i="3"/>
  <c r="D284" i="4"/>
  <c r="E283"/>
  <c r="E285" i="2"/>
  <c r="E285" i="5"/>
  <c r="D286"/>
  <c r="E284" i="3"/>
  <c r="D285" i="4"/>
  <c r="E284"/>
  <c r="E286" i="2"/>
  <c r="E286" i="5"/>
  <c r="D287"/>
  <c r="E285" i="3"/>
  <c r="D286" i="4"/>
  <c r="E285"/>
  <c r="E287" i="2"/>
  <c r="E287" i="5"/>
  <c r="D288"/>
  <c r="E286" i="3"/>
  <c r="D287" i="4"/>
  <c r="E286"/>
  <c r="E288" i="2"/>
  <c r="E288" i="5"/>
  <c r="D289"/>
  <c r="E287" i="3"/>
  <c r="D288" i="4"/>
  <c r="E287"/>
  <c r="E289" i="2"/>
  <c r="E289" i="5"/>
  <c r="D290"/>
  <c r="E288" i="3"/>
  <c r="D289" i="4"/>
  <c r="E288"/>
  <c r="E290" i="2"/>
  <c r="E290" i="5"/>
  <c r="D291"/>
  <c r="E289" i="3"/>
  <c r="D290" i="4"/>
  <c r="E289"/>
  <c r="E291" i="2"/>
  <c r="E291" i="5"/>
  <c r="D292"/>
  <c r="E290" i="3"/>
  <c r="D291" i="4"/>
  <c r="E290"/>
  <c r="E292" i="2"/>
  <c r="E292" i="5"/>
  <c r="D293"/>
  <c r="E291" i="3"/>
  <c r="D292" i="4"/>
  <c r="E291"/>
  <c r="E293" i="2"/>
  <c r="E293" i="5"/>
  <c r="D294"/>
  <c r="E292" i="3"/>
  <c r="D293" i="4"/>
  <c r="E292"/>
  <c r="E294" i="2"/>
  <c r="E294" i="5"/>
  <c r="D295"/>
  <c r="E293" i="3"/>
  <c r="D294" i="4"/>
  <c r="E293"/>
  <c r="E295" i="2"/>
  <c r="E295" i="5"/>
  <c r="D296"/>
  <c r="E294" i="3"/>
  <c r="D295" i="4"/>
  <c r="E294"/>
  <c r="E296" i="2"/>
  <c r="E296" i="5"/>
  <c r="D297"/>
  <c r="E295" i="3"/>
  <c r="D296" i="4"/>
  <c r="E295"/>
  <c r="E297" i="2"/>
  <c r="E297" i="5"/>
  <c r="D298"/>
  <c r="E296" i="3"/>
  <c r="D297" i="4"/>
  <c r="E296"/>
  <c r="E298" i="2"/>
  <c r="E298" i="5"/>
  <c r="D299"/>
  <c r="E297" i="3"/>
  <c r="D298" i="4"/>
  <c r="E297"/>
  <c r="E299" i="2"/>
  <c r="E299" i="5"/>
  <c r="D300"/>
  <c r="E298" i="3"/>
  <c r="D299" i="4"/>
  <c r="E298"/>
  <c r="E300" i="2"/>
  <c r="E300" i="5"/>
  <c r="D301"/>
  <c r="E299" i="3"/>
  <c r="D300" i="4"/>
  <c r="E299"/>
  <c r="E301" i="2"/>
  <c r="E301" i="5"/>
  <c r="D302"/>
  <c r="E300" i="3"/>
  <c r="D301" i="4"/>
  <c r="E300"/>
  <c r="E302" i="2"/>
  <c r="E302" i="5"/>
  <c r="D303"/>
  <c r="E301" i="3"/>
  <c r="D302" i="4"/>
  <c r="E301"/>
  <c r="E303" i="2"/>
  <c r="E303" i="5"/>
  <c r="D304"/>
  <c r="E302" i="3"/>
  <c r="D303" i="4"/>
  <c r="E302"/>
  <c r="E304" i="2"/>
  <c r="E304" i="5"/>
  <c r="D305"/>
  <c r="E303" i="3"/>
  <c r="D304" i="4"/>
  <c r="E303"/>
  <c r="E305" i="2"/>
  <c r="E305" i="5"/>
  <c r="D306"/>
  <c r="E304" i="3"/>
  <c r="D305" i="4"/>
  <c r="E304"/>
  <c r="E306" i="2"/>
  <c r="E306" i="5"/>
  <c r="D307"/>
  <c r="E305" i="3"/>
  <c r="D306" i="4"/>
  <c r="E305"/>
  <c r="E307" i="2"/>
  <c r="E307" i="5"/>
  <c r="D308"/>
  <c r="E306" i="3"/>
  <c r="D307" i="4"/>
  <c r="E306"/>
  <c r="E308" i="2"/>
  <c r="E308" i="5"/>
  <c r="D309"/>
  <c r="E307" i="3"/>
  <c r="D308" i="4"/>
  <c r="E307"/>
  <c r="E309" i="2"/>
  <c r="E309" i="5"/>
  <c r="D310"/>
  <c r="E308" i="3"/>
  <c r="D309" i="4"/>
  <c r="E308"/>
  <c r="E310" i="2"/>
  <c r="E310" i="5"/>
  <c r="D311"/>
  <c r="E309" i="3"/>
  <c r="D310" i="4"/>
  <c r="E309"/>
  <c r="E311" i="2"/>
  <c r="E311" i="5"/>
  <c r="D312"/>
  <c r="E310" i="3"/>
  <c r="D311" i="4"/>
  <c r="E310"/>
  <c r="E312" i="2"/>
  <c r="E312" i="5"/>
  <c r="D313"/>
  <c r="E311" i="3"/>
  <c r="D312" i="4"/>
  <c r="E311"/>
  <c r="E313" i="2"/>
  <c r="E313" i="5"/>
  <c r="D314"/>
  <c r="E312" i="3"/>
  <c r="D313" i="4"/>
  <c r="E312"/>
  <c r="E314" i="2"/>
  <c r="E314" i="5"/>
  <c r="D315"/>
  <c r="E313" i="3"/>
  <c r="D314" i="4"/>
  <c r="E313"/>
  <c r="E315" i="2"/>
  <c r="E315" i="5"/>
  <c r="D316"/>
  <c r="E314" i="3"/>
  <c r="D315" i="4"/>
  <c r="E314"/>
  <c r="E316" i="2"/>
  <c r="E316" i="5"/>
  <c r="D317"/>
  <c r="E315" i="3"/>
  <c r="D316" i="4"/>
  <c r="E315"/>
  <c r="E317" i="2"/>
  <c r="E317" i="5"/>
  <c r="D318"/>
  <c r="E316" i="3"/>
  <c r="D317" i="4"/>
  <c r="E316"/>
  <c r="E318" i="2"/>
  <c r="E318" i="5"/>
  <c r="D319"/>
  <c r="E317" i="3"/>
  <c r="D318" i="4"/>
  <c r="E317"/>
  <c r="E319" i="2"/>
  <c r="E319" i="5"/>
  <c r="D320"/>
  <c r="E318" i="3"/>
  <c r="D319" i="4"/>
  <c r="E318"/>
  <c r="E320" i="2"/>
  <c r="E320" i="5"/>
  <c r="D321"/>
  <c r="E319" i="3"/>
  <c r="D320" i="4"/>
  <c r="E319"/>
  <c r="E321" i="2"/>
  <c r="E321" i="5"/>
  <c r="D322"/>
  <c r="E320" i="3"/>
  <c r="D321" i="4"/>
  <c r="E320"/>
  <c r="E322" i="2"/>
  <c r="E322" i="5"/>
  <c r="D323"/>
  <c r="E321" i="3"/>
  <c r="D322" i="4"/>
  <c r="E321"/>
  <c r="E323" i="2"/>
  <c r="E323" i="5"/>
  <c r="D324"/>
  <c r="E322" i="3"/>
  <c r="D323" i="4"/>
  <c r="E322"/>
  <c r="E324" i="2"/>
  <c r="E324" i="5"/>
  <c r="D325"/>
  <c r="E323" i="3"/>
  <c r="D324" i="4"/>
  <c r="E323"/>
  <c r="E325" i="2"/>
  <c r="E325" i="5"/>
  <c r="D326"/>
  <c r="E324" i="3"/>
  <c r="D325" i="4"/>
  <c r="E324"/>
  <c r="E326" i="2"/>
  <c r="E326" i="5"/>
  <c r="D327"/>
  <c r="E325" i="3"/>
  <c r="D326" i="4"/>
  <c r="E325"/>
  <c r="E327" i="2"/>
  <c r="E327" i="5"/>
  <c r="D328"/>
  <c r="E326" i="3"/>
  <c r="D327" i="4"/>
  <c r="E326"/>
  <c r="E328" i="2"/>
  <c r="E328" i="5"/>
  <c r="D329"/>
  <c r="E327" i="3"/>
  <c r="D328" i="4"/>
  <c r="E327"/>
  <c r="E329" i="2"/>
  <c r="E329" i="5"/>
  <c r="D330"/>
  <c r="E328" i="3"/>
  <c r="D329" i="4"/>
  <c r="E328"/>
  <c r="E330" i="2"/>
  <c r="E330" i="5"/>
  <c r="D331"/>
  <c r="E329" i="3"/>
  <c r="D330" i="4"/>
  <c r="E329"/>
  <c r="E331" i="2"/>
  <c r="E331" i="5"/>
  <c r="D332"/>
  <c r="E330" i="3"/>
  <c r="D331" i="4"/>
  <c r="E330"/>
  <c r="E332" i="2"/>
  <c r="E332" i="5"/>
  <c r="D333"/>
  <c r="E331" i="3"/>
  <c r="D332" i="4"/>
  <c r="E331"/>
  <c r="E333" i="2"/>
  <c r="E333" i="5"/>
  <c r="D334"/>
  <c r="E332" i="3"/>
  <c r="D333" i="4"/>
  <c r="E332"/>
  <c r="E334" i="2"/>
  <c r="E334" i="5"/>
  <c r="D335"/>
  <c r="E333" i="3"/>
  <c r="D334" i="4"/>
  <c r="E333"/>
  <c r="E335" i="2"/>
  <c r="E335" i="5"/>
  <c r="D336"/>
  <c r="E334" i="3"/>
  <c r="D335" i="4"/>
  <c r="E334"/>
  <c r="E336" i="2"/>
  <c r="E336" i="5"/>
  <c r="D337"/>
  <c r="E335" i="3"/>
  <c r="D336" i="4"/>
  <c r="E335"/>
  <c r="E337" i="2"/>
  <c r="E337" i="5"/>
  <c r="D338"/>
  <c r="E336" i="3"/>
  <c r="D337" i="4"/>
  <c r="E336"/>
  <c r="E338" i="2"/>
  <c r="E338" i="5"/>
  <c r="D339"/>
  <c r="E337" i="3"/>
  <c r="D338" i="4"/>
  <c r="E337"/>
  <c r="E339" i="2"/>
  <c r="E339" i="5"/>
  <c r="D340"/>
  <c r="E338" i="3"/>
  <c r="D339" i="4"/>
  <c r="E338"/>
  <c r="E340" i="2"/>
  <c r="E340" i="5"/>
  <c r="D341"/>
  <c r="E339" i="3"/>
  <c r="D340" i="4"/>
  <c r="E339"/>
  <c r="E341" i="2"/>
  <c r="E341" i="5"/>
  <c r="D342"/>
  <c r="E340" i="3"/>
  <c r="D341" i="4"/>
  <c r="E340"/>
  <c r="E342" i="2"/>
  <c r="E342" i="5"/>
  <c r="D343"/>
  <c r="E341" i="3"/>
  <c r="D342" i="4"/>
  <c r="E341"/>
  <c r="E343" i="2"/>
  <c r="E343" i="5"/>
  <c r="D344"/>
  <c r="E342" i="3"/>
  <c r="D343" i="4"/>
  <c r="E342"/>
  <c r="E344" i="2"/>
  <c r="E344" i="5"/>
  <c r="D345"/>
  <c r="E343" i="3"/>
  <c r="D344" i="4"/>
  <c r="E343"/>
  <c r="E345" i="2"/>
  <c r="E345" i="5"/>
  <c r="D346"/>
  <c r="E344" i="3"/>
  <c r="D345" i="4"/>
  <c r="E344"/>
  <c r="E346" i="2"/>
  <c r="E346" i="5"/>
  <c r="D347"/>
  <c r="E345" i="3"/>
  <c r="D346" i="4"/>
  <c r="E345"/>
  <c r="E347" i="2"/>
  <c r="E347" i="5"/>
  <c r="D348"/>
  <c r="E346" i="3"/>
  <c r="D347" i="4"/>
  <c r="E346"/>
  <c r="E348" i="2"/>
  <c r="E348" i="5"/>
  <c r="D349"/>
  <c r="E347" i="3"/>
  <c r="D348" i="4"/>
  <c r="E347"/>
  <c r="E349" i="2"/>
  <c r="E349" i="5"/>
  <c r="D350"/>
  <c r="E348" i="3"/>
  <c r="D349" i="4"/>
  <c r="E348"/>
  <c r="E350" i="2"/>
  <c r="E350" i="5"/>
  <c r="D351"/>
  <c r="E349" i="3"/>
  <c r="D350" i="4"/>
  <c r="E349"/>
  <c r="E351" i="2"/>
  <c r="E351" i="5"/>
  <c r="D352"/>
  <c r="E350" i="3"/>
  <c r="D351" i="4"/>
  <c r="E350"/>
  <c r="E352" i="2"/>
  <c r="E352" i="5"/>
  <c r="D353"/>
  <c r="E351" i="3"/>
  <c r="D352" i="4"/>
  <c r="E351"/>
  <c r="E353" i="2"/>
  <c r="E353" i="5"/>
  <c r="D354"/>
  <c r="E352" i="3"/>
  <c r="D353" i="4"/>
  <c r="E352"/>
  <c r="E354" i="2"/>
  <c r="E354" i="5"/>
  <c r="D355"/>
  <c r="E353" i="3"/>
  <c r="D354" i="4"/>
  <c r="E353"/>
  <c r="E355" i="2"/>
  <c r="E355" i="5"/>
  <c r="D356"/>
  <c r="E354" i="3"/>
  <c r="D355" i="4"/>
  <c r="E354"/>
  <c r="E356" i="2"/>
  <c r="E356" i="5"/>
  <c r="D357"/>
  <c r="E355" i="3"/>
  <c r="D356" i="4"/>
  <c r="E355"/>
  <c r="E357" i="2"/>
  <c r="E357" i="5"/>
  <c r="D358"/>
  <c r="E356" i="3"/>
  <c r="D357" i="4"/>
  <c r="E356"/>
  <c r="E358" i="2"/>
  <c r="E358" i="5"/>
  <c r="D359"/>
  <c r="E357" i="3"/>
  <c r="D358" i="4"/>
  <c r="E357"/>
  <c r="E359" i="2"/>
  <c r="E359" i="5"/>
  <c r="D360"/>
  <c r="E358" i="3"/>
  <c r="D359" i="4"/>
  <c r="E358"/>
  <c r="E360" i="2"/>
  <c r="E360" i="5"/>
  <c r="D361"/>
  <c r="E359" i="3"/>
  <c r="D360" i="4"/>
  <c r="E359"/>
  <c r="E361" i="2"/>
  <c r="E361" i="5"/>
  <c r="D362"/>
  <c r="E360" i="3"/>
  <c r="D361" i="4"/>
  <c r="E360"/>
  <c r="E362" i="2"/>
  <c r="E362" i="5"/>
  <c r="D363"/>
  <c r="E361" i="3"/>
  <c r="D362" i="4"/>
  <c r="E361"/>
  <c r="E363" i="2"/>
  <c r="E363" i="5"/>
  <c r="D364"/>
  <c r="E362" i="3"/>
  <c r="D363" i="4"/>
  <c r="E362"/>
  <c r="E364" i="2"/>
  <c r="E364" i="5"/>
  <c r="D365"/>
  <c r="E363" i="3"/>
  <c r="D364" i="4"/>
  <c r="E363"/>
  <c r="E365" i="2"/>
  <c r="E365" i="5"/>
  <c r="D366"/>
  <c r="E364" i="3"/>
  <c r="D365" i="4"/>
  <c r="E364"/>
  <c r="E366" i="2"/>
  <c r="E366" i="5"/>
  <c r="D367"/>
  <c r="E365" i="3"/>
  <c r="D366" i="4"/>
  <c r="E365"/>
  <c r="E367" i="2"/>
  <c r="E367" i="5"/>
  <c r="D368"/>
  <c r="E366" i="3"/>
  <c r="D367" i="4"/>
  <c r="E366"/>
  <c r="E368" i="2"/>
  <c r="E368" i="5"/>
  <c r="D369"/>
  <c r="E367" i="3"/>
  <c r="D368" i="4"/>
  <c r="E367"/>
  <c r="E369" i="2"/>
  <c r="E369" i="5"/>
  <c r="D370"/>
  <c r="E368" i="3"/>
  <c r="D369" i="4"/>
  <c r="E368"/>
  <c r="E370" i="2"/>
  <c r="E370" i="5"/>
  <c r="D371"/>
  <c r="E369" i="3"/>
  <c r="D370" i="4"/>
  <c r="E369"/>
  <c r="E371" i="2"/>
  <c r="E371" i="5"/>
  <c r="D372"/>
  <c r="E370" i="3"/>
  <c r="D371" i="4"/>
  <c r="E370"/>
  <c r="E372" i="2"/>
  <c r="E372" i="5"/>
  <c r="D373"/>
  <c r="E371" i="3"/>
  <c r="D372" i="4"/>
  <c r="E371"/>
  <c r="E373" i="2"/>
  <c r="E373" i="5"/>
  <c r="D374"/>
  <c r="E372" i="3"/>
  <c r="D373" i="4"/>
  <c r="E372"/>
  <c r="E374" i="2"/>
  <c r="E374" i="5"/>
  <c r="D375"/>
  <c r="E373" i="3"/>
  <c r="D374" i="4"/>
  <c r="E373"/>
  <c r="E375" i="2"/>
  <c r="E375" i="5"/>
  <c r="D376"/>
  <c r="E374" i="3"/>
  <c r="D375" i="4"/>
  <c r="E374"/>
  <c r="E376" i="2"/>
  <c r="E376" i="5"/>
  <c r="D377"/>
  <c r="E375" i="3"/>
  <c r="D376" i="4"/>
  <c r="E375"/>
  <c r="E377" i="2"/>
  <c r="E377" i="5"/>
  <c r="D378"/>
  <c r="E376" i="3"/>
  <c r="D377" i="4"/>
  <c r="E376"/>
  <c r="E378" i="2"/>
  <c r="E378" i="5"/>
  <c r="D379"/>
  <c r="E377" i="3"/>
  <c r="D378" i="4"/>
  <c r="E377"/>
  <c r="E379" i="2"/>
  <c r="E379" i="5"/>
  <c r="D380"/>
  <c r="E378" i="3"/>
  <c r="D379" i="4"/>
  <c r="E378"/>
  <c r="E380" i="2"/>
  <c r="E380" i="5"/>
  <c r="D381"/>
  <c r="E379" i="3"/>
  <c r="D380" i="4"/>
  <c r="E379"/>
  <c r="E381" i="2"/>
  <c r="E381" i="5"/>
  <c r="D382"/>
  <c r="E380" i="3"/>
  <c r="D381" i="4"/>
  <c r="E380"/>
  <c r="E382" i="2"/>
  <c r="E382" i="5"/>
  <c r="D383"/>
  <c r="E381" i="3"/>
  <c r="D382" i="4"/>
  <c r="E381"/>
  <c r="E383" i="2"/>
  <c r="E383" i="5"/>
  <c r="D384"/>
  <c r="E382" i="3"/>
  <c r="D383" i="4"/>
  <c r="E382"/>
  <c r="E384" i="2"/>
  <c r="E384" i="5"/>
  <c r="D385"/>
  <c r="E383" i="3"/>
  <c r="D384" i="4"/>
  <c r="E383"/>
  <c r="E385" i="2"/>
  <c r="E385" i="5"/>
  <c r="D386"/>
  <c r="E384" i="3"/>
  <c r="D385" i="4"/>
  <c r="E384"/>
  <c r="E386" i="2"/>
  <c r="E386" i="5"/>
  <c r="D387"/>
  <c r="E385" i="3"/>
  <c r="D386" i="4"/>
  <c r="E385"/>
  <c r="E387" i="2"/>
  <c r="E387" i="5"/>
  <c r="D388"/>
  <c r="E386" i="3"/>
  <c r="D387" i="4"/>
  <c r="E386"/>
  <c r="E388" i="2"/>
  <c r="E388" i="5"/>
  <c r="D389"/>
  <c r="E387" i="3"/>
  <c r="D388" i="4"/>
  <c r="E387"/>
  <c r="E389" i="2"/>
  <c r="E389" i="5"/>
  <c r="D390"/>
  <c r="E388" i="3"/>
  <c r="D389" i="4"/>
  <c r="E388"/>
  <c r="E390" i="2"/>
  <c r="E390" i="5"/>
  <c r="D391"/>
  <c r="E389" i="3"/>
  <c r="D390" i="4"/>
  <c r="E389"/>
  <c r="E391" i="2"/>
  <c r="E391" i="5"/>
  <c r="D392"/>
  <c r="E390" i="3"/>
  <c r="D391" i="4"/>
  <c r="E390"/>
  <c r="E392" i="2"/>
  <c r="E392" i="5"/>
  <c r="D393"/>
  <c r="E391" i="3"/>
  <c r="D392" i="4"/>
  <c r="E391"/>
  <c r="E393" i="2"/>
  <c r="E393" i="5"/>
  <c r="D394"/>
  <c r="E392" i="3"/>
  <c r="D393" i="4"/>
  <c r="E392"/>
  <c r="E394" i="2"/>
  <c r="E394" i="5"/>
  <c r="D395"/>
  <c r="E393" i="3"/>
  <c r="D394" i="4"/>
  <c r="E393"/>
  <c r="E395" i="2"/>
  <c r="E395" i="5"/>
  <c r="D396"/>
  <c r="E394" i="3"/>
  <c r="D395" i="4"/>
  <c r="E394"/>
  <c r="E396" i="2"/>
  <c r="E396" i="5"/>
  <c r="D397"/>
  <c r="E395" i="3"/>
  <c r="D396" i="4"/>
  <c r="E395"/>
  <c r="E397" i="2"/>
  <c r="E397" i="5"/>
  <c r="D398"/>
  <c r="E396" i="3"/>
  <c r="D397" i="4"/>
  <c r="E396"/>
  <c r="E398" i="2"/>
  <c r="E398" i="5"/>
  <c r="D399"/>
  <c r="E397" i="3"/>
  <c r="D398" i="4"/>
  <c r="E397"/>
  <c r="E399" i="2"/>
  <c r="E399" i="5"/>
  <c r="D400"/>
  <c r="E398" i="3"/>
  <c r="D399" i="4"/>
  <c r="E398"/>
  <c r="E400" i="2"/>
  <c r="E400" i="5"/>
  <c r="D401"/>
  <c r="E399" i="3"/>
  <c r="D400" i="4"/>
  <c r="E399"/>
  <c r="E401" i="2"/>
  <c r="E401" i="5"/>
  <c r="D402"/>
  <c r="E400" i="3"/>
  <c r="D401" i="4"/>
  <c r="E400"/>
  <c r="E402" i="2"/>
  <c r="E402" i="5"/>
  <c r="D403"/>
  <c r="E401" i="3"/>
  <c r="D402" i="4"/>
  <c r="E401"/>
  <c r="E403" i="2"/>
  <c r="E403" i="5"/>
  <c r="D404"/>
  <c r="E402" i="3"/>
  <c r="D403" i="4"/>
  <c r="E402"/>
  <c r="E404" i="2"/>
  <c r="E404" i="5"/>
  <c r="D405"/>
  <c r="E403" i="3"/>
  <c r="D404" i="4"/>
  <c r="E403"/>
  <c r="E405" i="2"/>
  <c r="E405" i="5"/>
  <c r="D406"/>
  <c r="E404" i="3"/>
  <c r="D405" i="4"/>
  <c r="E404"/>
  <c r="E406" i="2"/>
  <c r="E406" i="5"/>
  <c r="D407"/>
  <c r="E405" i="3"/>
  <c r="D406" i="4"/>
  <c r="E405"/>
  <c r="E407" i="2"/>
  <c r="E407" i="5"/>
  <c r="D408"/>
  <c r="E406" i="3"/>
  <c r="D407" i="4"/>
  <c r="E406"/>
  <c r="E408" i="2"/>
  <c r="E408" i="5"/>
  <c r="D409"/>
  <c r="E407" i="3"/>
  <c r="D408" i="4"/>
  <c r="E407"/>
  <c r="E409" i="2"/>
  <c r="E409" i="5"/>
  <c r="D410"/>
  <c r="E408" i="3"/>
  <c r="D409" i="4"/>
  <c r="E408"/>
  <c r="E410" i="2"/>
  <c r="E410" i="5"/>
  <c r="D411"/>
  <c r="E409" i="3"/>
  <c r="D410" i="4"/>
  <c r="E409"/>
  <c r="E411" i="2"/>
  <c r="E411" i="5"/>
  <c r="D412"/>
  <c r="E410" i="3"/>
  <c r="D411" i="4"/>
  <c r="E410"/>
  <c r="E412" i="2"/>
  <c r="E412" i="5"/>
  <c r="D413"/>
  <c r="E411" i="3"/>
  <c r="D412" i="4"/>
  <c r="E411"/>
  <c r="E413" i="2"/>
  <c r="E413" i="5"/>
  <c r="D414"/>
  <c r="E412" i="3"/>
  <c r="D413" i="4"/>
  <c r="E412"/>
  <c r="E414" i="2"/>
  <c r="E414" i="5"/>
  <c r="D415"/>
  <c r="E413" i="3"/>
  <c r="D414" i="4"/>
  <c r="E413"/>
  <c r="E415" i="2"/>
  <c r="E415" i="5"/>
  <c r="D416"/>
  <c r="E414" i="3"/>
  <c r="D415" i="4"/>
  <c r="E414"/>
  <c r="E416" i="2"/>
  <c r="E416" i="5"/>
  <c r="D417"/>
  <c r="E415" i="3"/>
  <c r="D416" i="4"/>
  <c r="E415"/>
  <c r="E417" i="2"/>
  <c r="E417" i="5"/>
  <c r="D418"/>
  <c r="E416" i="3"/>
  <c r="D417" i="4"/>
  <c r="E416"/>
  <c r="E418" i="2"/>
  <c r="E418" i="5"/>
  <c r="D419"/>
  <c r="E417" i="3"/>
  <c r="D418" i="4"/>
  <c r="E417"/>
  <c r="E419" i="2"/>
  <c r="E419" i="5"/>
  <c r="D420"/>
  <c r="E418" i="3"/>
  <c r="D419" i="4"/>
  <c r="E418"/>
  <c r="E420" i="2"/>
  <c r="E420" i="5"/>
  <c r="D421"/>
  <c r="E419" i="3"/>
  <c r="D420" i="4"/>
  <c r="E419"/>
  <c r="E421" i="2"/>
  <c r="E421" i="5"/>
  <c r="D422"/>
  <c r="E420" i="3"/>
  <c r="D421" i="4"/>
  <c r="E420"/>
  <c r="E422" i="2"/>
  <c r="E422" i="5"/>
  <c r="D423"/>
  <c r="E421" i="3"/>
  <c r="D422" i="4"/>
  <c r="E421"/>
  <c r="E423" i="2"/>
  <c r="E423" i="5"/>
  <c r="D424"/>
  <c r="E422" i="3"/>
  <c r="D423" i="4"/>
  <c r="E422"/>
  <c r="E424" i="2"/>
  <c r="E424" i="5"/>
  <c r="D425"/>
  <c r="E423" i="3"/>
  <c r="D424" i="4"/>
  <c r="E423"/>
  <c r="E425" i="2"/>
  <c r="E425" i="5"/>
  <c r="D426"/>
  <c r="E424" i="3"/>
  <c r="D425" i="4"/>
  <c r="E424"/>
  <c r="E426" i="2"/>
  <c r="E426" i="5"/>
  <c r="D427"/>
  <c r="E425" i="3"/>
  <c r="D426" i="4"/>
  <c r="E425"/>
  <c r="E427" i="2"/>
  <c r="E427" i="5"/>
  <c r="D428"/>
  <c r="E426" i="3"/>
  <c r="D427" i="4"/>
  <c r="E426"/>
  <c r="E428" i="2"/>
  <c r="E428" i="5"/>
  <c r="D429"/>
  <c r="E427" i="3"/>
  <c r="D428" i="4"/>
  <c r="E427"/>
  <c r="E429" i="2"/>
  <c r="E429" i="5"/>
  <c r="D430"/>
  <c r="E428" i="3"/>
  <c r="D429" i="4"/>
  <c r="E428"/>
  <c r="E430" i="2"/>
  <c r="E430" i="5"/>
  <c r="D431"/>
  <c r="E429" i="3"/>
  <c r="D430" i="4"/>
  <c r="E429"/>
  <c r="E431" i="2"/>
  <c r="E431" i="5"/>
  <c r="D432"/>
  <c r="E430" i="3"/>
  <c r="D431" i="4"/>
  <c r="E430"/>
  <c r="E432" i="2"/>
  <c r="E432" i="5"/>
  <c r="D433"/>
  <c r="E431" i="3"/>
  <c r="D432" i="4"/>
  <c r="E431"/>
  <c r="E433" i="2"/>
  <c r="E433" i="5"/>
  <c r="D434"/>
  <c r="E432" i="3"/>
  <c r="D433" i="4"/>
  <c r="E432"/>
  <c r="E434" i="2"/>
  <c r="E434" i="5"/>
  <c r="D435"/>
  <c r="E433" i="3"/>
  <c r="D434" i="4"/>
  <c r="E433"/>
  <c r="E435" i="2"/>
  <c r="E435" i="5"/>
  <c r="D436"/>
  <c r="E434" i="3"/>
  <c r="D435" i="4"/>
  <c r="E434"/>
  <c r="E436" i="2"/>
  <c r="E436" i="5"/>
  <c r="D437"/>
  <c r="E435" i="3"/>
  <c r="D436" i="4"/>
  <c r="E435"/>
  <c r="E437" i="2"/>
  <c r="E437" i="5"/>
  <c r="D438"/>
  <c r="E436" i="3"/>
  <c r="D437" i="4"/>
  <c r="E436"/>
  <c r="E438" i="2"/>
  <c r="E438" i="5"/>
  <c r="D439"/>
  <c r="E437" i="3"/>
  <c r="D438" i="4"/>
  <c r="E437"/>
  <c r="E439" i="2"/>
  <c r="E439" i="5"/>
  <c r="D440"/>
  <c r="E438" i="3"/>
  <c r="D439" i="4"/>
  <c r="E438"/>
  <c r="E440" i="2"/>
  <c r="E440" i="5"/>
  <c r="D441"/>
  <c r="E439" i="3"/>
  <c r="D440" i="4"/>
  <c r="E439"/>
  <c r="E441" i="2"/>
  <c r="E441" i="5"/>
  <c r="D442"/>
  <c r="E440" i="3"/>
  <c r="D441" i="4"/>
  <c r="E440"/>
  <c r="E442" i="2"/>
  <c r="E442" i="5"/>
  <c r="D443"/>
  <c r="E441" i="3"/>
  <c r="D442" i="4"/>
  <c r="E441"/>
  <c r="E443" i="2"/>
  <c r="E443" i="5"/>
  <c r="D444"/>
  <c r="E442" i="3"/>
  <c r="D443" i="4"/>
  <c r="E442"/>
  <c r="E444" i="2"/>
  <c r="E444" i="5"/>
  <c r="D445"/>
  <c r="E443" i="3"/>
  <c r="D444" i="4"/>
  <c r="E443"/>
  <c r="E445" i="2"/>
  <c r="E445" i="5"/>
  <c r="D446"/>
  <c r="E444" i="3"/>
  <c r="D445" i="4"/>
  <c r="E444"/>
  <c r="E446" i="2"/>
  <c r="E446" i="5"/>
  <c r="D447"/>
  <c r="E445" i="3"/>
  <c r="D446" i="4"/>
  <c r="E445"/>
  <c r="E447" i="2"/>
  <c r="E447" i="5"/>
  <c r="D448"/>
  <c r="E446" i="3"/>
  <c r="D447" i="4"/>
  <c r="E446"/>
  <c r="E448" i="2"/>
  <c r="E448" i="5"/>
  <c r="D449"/>
  <c r="E447" i="3"/>
  <c r="D448" i="4"/>
  <c r="E447"/>
  <c r="E449" i="2"/>
  <c r="E449" i="5"/>
  <c r="D450"/>
  <c r="E448" i="3"/>
  <c r="D449" i="4"/>
  <c r="E448"/>
  <c r="E450" i="2"/>
  <c r="E450" i="5"/>
  <c r="D451"/>
  <c r="E449" i="3"/>
  <c r="D450" i="4"/>
  <c r="E449"/>
  <c r="E451" i="2"/>
  <c r="E451" i="5"/>
  <c r="D452"/>
  <c r="E450" i="3"/>
  <c r="D451" i="4"/>
  <c r="E450"/>
  <c r="E452" i="2"/>
  <c r="E452" i="5"/>
  <c r="D453"/>
  <c r="E451" i="3"/>
  <c r="D452" i="4"/>
  <c r="E451"/>
  <c r="E453" i="2"/>
  <c r="E453" i="5"/>
  <c r="D454"/>
  <c r="E452" i="3"/>
  <c r="D453" i="4"/>
  <c r="E452"/>
  <c r="E454" i="2"/>
  <c r="E454" i="5"/>
  <c r="D455"/>
  <c r="E453" i="3"/>
  <c r="D454" i="4"/>
  <c r="E453"/>
  <c r="E455" i="2"/>
  <c r="E455" i="5"/>
  <c r="D456"/>
  <c r="E454" i="3"/>
  <c r="D455" i="4"/>
  <c r="E454"/>
  <c r="E456" i="2"/>
  <c r="E456" i="5"/>
  <c r="D457"/>
  <c r="E455" i="3"/>
  <c r="D456" i="4"/>
  <c r="E455"/>
  <c r="E457" i="2"/>
  <c r="E457" i="5"/>
  <c r="D458"/>
  <c r="E456" i="3"/>
  <c r="D457" i="4"/>
  <c r="E456"/>
  <c r="E458" i="2"/>
  <c r="E458" i="5"/>
  <c r="D459"/>
  <c r="E457" i="3"/>
  <c r="D458" i="4"/>
  <c r="E457"/>
  <c r="E459" i="2"/>
  <c r="E459" i="5"/>
  <c r="D460"/>
  <c r="E458" i="3"/>
  <c r="D459" i="4"/>
  <c r="E458"/>
  <c r="E460" i="2"/>
  <c r="E460" i="5"/>
  <c r="D461"/>
  <c r="E459" i="3"/>
  <c r="D460" i="4"/>
  <c r="E459"/>
  <c r="E461" i="2"/>
  <c r="E461" i="5"/>
  <c r="D462"/>
  <c r="E460" i="3"/>
  <c r="D461" i="4"/>
  <c r="E460"/>
  <c r="E462" i="2"/>
  <c r="E462" i="5"/>
  <c r="D463"/>
  <c r="E461" i="3"/>
  <c r="D462" i="4"/>
  <c r="E461"/>
  <c r="E463" i="2"/>
  <c r="E463" i="5"/>
  <c r="D464"/>
  <c r="E462" i="3"/>
  <c r="D463" i="4"/>
  <c r="E462"/>
  <c r="E464" i="2"/>
  <c r="E464" i="5"/>
  <c r="D465"/>
  <c r="E463" i="3"/>
  <c r="D464" i="4"/>
  <c r="E463"/>
  <c r="E465" i="2"/>
  <c r="E465" i="5"/>
  <c r="D466"/>
  <c r="E464" i="3"/>
  <c r="D465" i="4"/>
  <c r="E464"/>
  <c r="E466" i="2"/>
  <c r="E466" i="5"/>
  <c r="D467"/>
  <c r="E465" i="3"/>
  <c r="D466" i="4"/>
  <c r="E465"/>
  <c r="E467" i="2"/>
  <c r="E467" i="5"/>
  <c r="D468"/>
  <c r="E466" i="3"/>
  <c r="D467" i="4"/>
  <c r="E466"/>
  <c r="E468" i="2"/>
  <c r="E468" i="5"/>
  <c r="D469"/>
  <c r="E467" i="3"/>
  <c r="D468" i="4"/>
  <c r="E467"/>
  <c r="E469" i="2"/>
  <c r="E469" i="5"/>
  <c r="D470"/>
  <c r="E468" i="3"/>
  <c r="D469" i="4"/>
  <c r="E468"/>
  <c r="E470" i="2"/>
  <c r="E470" i="5"/>
  <c r="D471"/>
  <c r="E469" i="3"/>
  <c r="D470" i="4"/>
  <c r="E469"/>
  <c r="E471" i="2"/>
  <c r="E471" i="5"/>
  <c r="D472"/>
  <c r="E470" i="3"/>
  <c r="D471" i="4"/>
  <c r="E470"/>
  <c r="E472" i="2"/>
  <c r="E472" i="5"/>
  <c r="D473"/>
  <c r="E471" i="3"/>
  <c r="D472" i="4"/>
  <c r="E471"/>
  <c r="E473" i="2"/>
  <c r="E473" i="5"/>
  <c r="D474"/>
  <c r="E472" i="3"/>
  <c r="D473" i="4"/>
  <c r="E472"/>
  <c r="E474" i="2"/>
  <c r="E474" i="5"/>
  <c r="D475"/>
  <c r="E473" i="3"/>
  <c r="D474" i="4"/>
  <c r="E473"/>
  <c r="E475" i="2"/>
  <c r="E475" i="5"/>
  <c r="D476"/>
  <c r="E474" i="3"/>
  <c r="D475" i="4"/>
  <c r="E474"/>
  <c r="E476" i="2"/>
  <c r="E476" i="5"/>
  <c r="D477"/>
  <c r="E475" i="3"/>
  <c r="D476" i="4"/>
  <c r="E475"/>
  <c r="E477" i="2"/>
  <c r="E477" i="5"/>
  <c r="D478"/>
  <c r="E476" i="3"/>
  <c r="D477" i="4"/>
  <c r="E476"/>
  <c r="E478" i="2"/>
  <c r="E478" i="5"/>
  <c r="D479"/>
  <c r="E477" i="3"/>
  <c r="D478" i="4"/>
  <c r="E477"/>
  <c r="E479" i="2"/>
  <c r="E479" i="5"/>
  <c r="D480"/>
  <c r="E478" i="3"/>
  <c r="D479" i="4"/>
  <c r="E478"/>
  <c r="E480" i="2"/>
  <c r="E480" i="5"/>
  <c r="D481"/>
  <c r="E479" i="3"/>
  <c r="D480" i="4"/>
  <c r="E479"/>
  <c r="E481" i="2"/>
  <c r="E481" i="5"/>
  <c r="D482"/>
  <c r="E480" i="3"/>
  <c r="D481" i="4"/>
  <c r="E480"/>
  <c r="E482" i="2"/>
  <c r="E482" i="5"/>
  <c r="D483"/>
  <c r="E481" i="3"/>
  <c r="D482" i="4"/>
  <c r="E481"/>
  <c r="E483" i="2"/>
  <c r="E483" i="5"/>
  <c r="D484"/>
  <c r="E482" i="3"/>
  <c r="D483" i="4"/>
  <c r="E482"/>
  <c r="E484" i="2"/>
  <c r="E484" i="5"/>
  <c r="D485"/>
  <c r="E483" i="3"/>
  <c r="D484" i="4"/>
  <c r="E483"/>
  <c r="E485" i="2"/>
  <c r="E485" i="5"/>
  <c r="D486"/>
  <c r="E484" i="3"/>
  <c r="D485" i="4"/>
  <c r="E484"/>
  <c r="E486" i="2"/>
  <c r="E486" i="5"/>
  <c r="D487"/>
  <c r="E485" i="3"/>
  <c r="D486" i="4"/>
  <c r="E485"/>
  <c r="E487" i="2"/>
  <c r="E487" i="5"/>
  <c r="D488"/>
  <c r="E486" i="3"/>
  <c r="D487" i="4"/>
  <c r="E486"/>
  <c r="E488" i="2"/>
  <c r="E488" i="5"/>
  <c r="D489"/>
  <c r="E487" i="3"/>
  <c r="D488" i="4"/>
  <c r="E487"/>
  <c r="E489" i="2"/>
  <c r="E489" i="5"/>
  <c r="D490"/>
  <c r="E488" i="3"/>
  <c r="D489" i="4"/>
  <c r="E488"/>
  <c r="E490" i="2"/>
  <c r="E490" i="5"/>
  <c r="D491"/>
  <c r="E489" i="3"/>
  <c r="D490" i="4"/>
  <c r="E489"/>
  <c r="E491" i="2"/>
  <c r="E491" i="5"/>
  <c r="D492"/>
  <c r="E490" i="3"/>
  <c r="D491" i="4"/>
  <c r="E490"/>
  <c r="E492" i="2"/>
  <c r="E492" i="5"/>
  <c r="D493"/>
  <c r="E491" i="3"/>
  <c r="D492" i="4"/>
  <c r="E491"/>
  <c r="E493" i="2"/>
  <c r="E493" i="5"/>
  <c r="D494"/>
  <c r="E492" i="3"/>
  <c r="D493" i="4"/>
  <c r="E492"/>
  <c r="E494" i="2"/>
  <c r="E494" i="5"/>
  <c r="D495"/>
  <c r="E493" i="3"/>
  <c r="D494" i="4"/>
  <c r="E493"/>
  <c r="E495" i="2"/>
  <c r="E495" i="5"/>
  <c r="D496"/>
  <c r="E494" i="3"/>
  <c r="D495" i="4"/>
  <c r="E494"/>
  <c r="E496" i="2"/>
  <c r="E496" i="5"/>
  <c r="D497"/>
  <c r="E495" i="3"/>
  <c r="D496" i="4"/>
  <c r="E495"/>
  <c r="E497" i="2"/>
  <c r="E497" i="5"/>
  <c r="D498"/>
  <c r="E496" i="3"/>
  <c r="D497" i="4"/>
  <c r="E496"/>
  <c r="E498" i="2"/>
  <c r="E498" i="5"/>
  <c r="D499"/>
  <c r="E497" i="3"/>
  <c r="D498" i="4"/>
  <c r="E497"/>
  <c r="E499" i="2"/>
  <c r="E499" i="5"/>
  <c r="D500"/>
  <c r="E498" i="3"/>
  <c r="D499" i="4"/>
  <c r="E498"/>
  <c r="E500" i="2"/>
  <c r="E500" i="5"/>
  <c r="D501"/>
  <c r="E499" i="3"/>
  <c r="D500" i="4"/>
  <c r="E499"/>
  <c r="E501" i="2"/>
  <c r="E501" i="5"/>
  <c r="D502"/>
  <c r="E500" i="3"/>
  <c r="D501" i="4"/>
  <c r="E500"/>
  <c r="E502" i="2"/>
  <c r="E502" i="5"/>
  <c r="D503"/>
  <c r="E501" i="3"/>
  <c r="D502" i="4"/>
  <c r="E501"/>
  <c r="E503" i="2"/>
  <c r="E503" i="5"/>
  <c r="D504"/>
  <c r="E502" i="3"/>
  <c r="D503" i="4"/>
  <c r="E502"/>
  <c r="E504" i="2"/>
  <c r="E504" i="5"/>
  <c r="D505"/>
  <c r="E503" i="3"/>
  <c r="D504" i="4"/>
  <c r="E503"/>
  <c r="E505" i="2"/>
  <c r="E505" i="5"/>
  <c r="D506"/>
  <c r="E504" i="3"/>
  <c r="D505" i="4"/>
  <c r="E504"/>
  <c r="E506" i="2"/>
  <c r="E506" i="5"/>
  <c r="D507"/>
  <c r="E505" i="3"/>
  <c r="D506" i="4"/>
  <c r="E505"/>
  <c r="E507" i="2"/>
  <c r="E507" i="5"/>
  <c r="D508"/>
  <c r="E506" i="3"/>
  <c r="D507" i="4"/>
  <c r="E506"/>
  <c r="E508" i="2"/>
  <c r="E508" i="5"/>
  <c r="D509"/>
  <c r="E507" i="3"/>
  <c r="D508" i="4"/>
  <c r="E507"/>
  <c r="E509" i="2"/>
  <c r="E509" i="5"/>
  <c r="D510"/>
  <c r="E508" i="3"/>
  <c r="D509" i="4"/>
  <c r="E508"/>
  <c r="E510" i="2"/>
  <c r="E510" i="5"/>
  <c r="D511"/>
  <c r="E509" i="3"/>
  <c r="D510" i="4"/>
  <c r="E509"/>
  <c r="E511" i="2"/>
  <c r="E511" i="5"/>
  <c r="D512"/>
  <c r="E510" i="3"/>
  <c r="D511" i="4"/>
  <c r="E510"/>
  <c r="E512" i="2"/>
  <c r="E512" i="5"/>
  <c r="D513"/>
  <c r="E511" i="3"/>
  <c r="D512" i="4"/>
  <c r="E511"/>
  <c r="E513" i="2"/>
  <c r="E513" i="5"/>
  <c r="D514"/>
  <c r="E512" i="3"/>
  <c r="D513" i="4"/>
  <c r="E512"/>
  <c r="E514" i="2"/>
  <c r="E514" i="5"/>
  <c r="D515"/>
  <c r="E513" i="3"/>
  <c r="D514" i="4"/>
  <c r="E513"/>
  <c r="E515" i="2"/>
  <c r="E515" i="5"/>
  <c r="D516"/>
  <c r="E514" i="3"/>
  <c r="D515" i="4"/>
  <c r="E514"/>
  <c r="E516" i="2"/>
  <c r="E516" i="5"/>
  <c r="D517"/>
  <c r="E515" i="3"/>
  <c r="D516" i="4"/>
  <c r="E515"/>
  <c r="E517" i="2"/>
  <c r="E517" i="5"/>
  <c r="D518"/>
  <c r="E516" i="3"/>
  <c r="D517" i="4"/>
  <c r="E516"/>
  <c r="E518" i="5"/>
  <c r="D519"/>
  <c r="E517" i="3"/>
  <c r="D518" i="4"/>
  <c r="E517"/>
  <c r="E519" i="5"/>
  <c r="D520"/>
  <c r="E518" i="3"/>
  <c r="D519" i="4"/>
  <c r="E518"/>
  <c r="E520" i="5"/>
  <c r="D521"/>
  <c r="E519" i="3"/>
  <c r="D520" i="4"/>
  <c r="E519"/>
  <c r="E521" i="5"/>
  <c r="D522"/>
  <c r="E520" i="3"/>
  <c r="D521" i="4"/>
  <c r="E520"/>
  <c r="E522" i="5"/>
  <c r="D523"/>
  <c r="E521" i="3"/>
  <c r="D522" i="4"/>
  <c r="E521"/>
  <c r="E523" i="5"/>
  <c r="D524"/>
  <c r="E522" i="3"/>
  <c r="D523" i="4"/>
  <c r="E522"/>
  <c r="E524" i="5"/>
  <c r="D525"/>
  <c r="E523" i="3"/>
  <c r="D524" i="4"/>
  <c r="E523"/>
  <c r="E525" i="5"/>
  <c r="D526"/>
  <c r="E524" i="3"/>
  <c r="D525" i="4"/>
  <c r="E524"/>
  <c r="E526" i="5"/>
  <c r="D527"/>
  <c r="E525" i="3"/>
  <c r="D526" i="4"/>
  <c r="E525"/>
  <c r="E527" i="5"/>
  <c r="D528"/>
  <c r="E526" i="3"/>
  <c r="D527" i="4"/>
  <c r="E526"/>
  <c r="E528" i="5"/>
  <c r="D529"/>
  <c r="E527" i="3"/>
  <c r="D528" i="4"/>
  <c r="E527"/>
  <c r="E529" i="5"/>
  <c r="D530"/>
  <c r="E528" i="3"/>
  <c r="D529" i="4"/>
  <c r="E528"/>
  <c r="E530" i="5"/>
  <c r="D531"/>
  <c r="E529" i="3"/>
  <c r="D530" i="4"/>
  <c r="E529"/>
  <c r="E531" i="5"/>
  <c r="D532"/>
  <c r="E530" i="3"/>
  <c r="D531" i="4"/>
  <c r="E530"/>
  <c r="E532" i="5"/>
  <c r="D533"/>
  <c r="E531" i="3"/>
  <c r="D532" i="4"/>
  <c r="E531"/>
  <c r="E533" i="5"/>
  <c r="D534"/>
  <c r="E532" i="3"/>
  <c r="D533" i="4"/>
  <c r="E532"/>
  <c r="E534" i="5"/>
  <c r="D535"/>
  <c r="E533" i="3"/>
  <c r="D534" i="4"/>
  <c r="E533"/>
  <c r="E535" i="5"/>
  <c r="D536"/>
  <c r="E534" i="3"/>
  <c r="D535" i="4"/>
  <c r="E534"/>
  <c r="E536" i="5"/>
  <c r="D537"/>
  <c r="E535" i="3"/>
  <c r="D536" i="4"/>
  <c r="E535"/>
  <c r="E537" i="5"/>
  <c r="D538"/>
  <c r="E536" i="3"/>
  <c r="D537" i="4"/>
  <c r="E536"/>
  <c r="E538" i="5"/>
  <c r="D539"/>
  <c r="E537" i="3"/>
  <c r="D538" i="4"/>
  <c r="E537"/>
  <c r="E539" i="5"/>
  <c r="D540"/>
  <c r="E538" i="3"/>
  <c r="D539" i="4"/>
  <c r="E538"/>
  <c r="E540" i="5"/>
  <c r="D541"/>
  <c r="E539" i="3"/>
  <c r="D540" i="4"/>
  <c r="E539"/>
  <c r="E541" i="5"/>
  <c r="D542"/>
  <c r="E540" i="3"/>
  <c r="D541" i="4"/>
  <c r="E540"/>
  <c r="E542" i="5"/>
  <c r="D543"/>
  <c r="E541" i="3"/>
  <c r="D542" i="4"/>
  <c r="E541"/>
  <c r="E543" i="5"/>
  <c r="D544"/>
  <c r="E542" i="3"/>
  <c r="D543" i="4"/>
  <c r="E542"/>
  <c r="E544" i="5"/>
  <c r="D545"/>
  <c r="E543" i="3"/>
  <c r="D544" i="4"/>
  <c r="E543"/>
  <c r="E545" i="5"/>
  <c r="D546"/>
  <c r="E544" i="3"/>
  <c r="D545" i="4"/>
  <c r="E544"/>
  <c r="E546" i="5"/>
  <c r="D547"/>
  <c r="E545" i="3"/>
  <c r="D546" i="4"/>
  <c r="E545"/>
  <c r="E547" i="5"/>
  <c r="D548"/>
  <c r="E546" i="3"/>
  <c r="D547" i="4"/>
  <c r="E546"/>
  <c r="E548" i="5"/>
  <c r="D549"/>
  <c r="E547" i="3"/>
  <c r="D548" i="4"/>
  <c r="E547"/>
  <c r="E549" i="5"/>
  <c r="D550"/>
  <c r="E548" i="3"/>
  <c r="D549" i="4"/>
  <c r="E548"/>
  <c r="E550" i="5"/>
  <c r="D551"/>
  <c r="E549" i="3"/>
  <c r="D550" i="4"/>
  <c r="E549"/>
  <c r="E551" i="5"/>
  <c r="D552"/>
  <c r="E550" i="3"/>
  <c r="D551" i="4"/>
  <c r="E550"/>
  <c r="E552" i="5"/>
  <c r="D553"/>
  <c r="E551" i="3"/>
  <c r="D552" i="4"/>
  <c r="E551"/>
  <c r="E553" i="5"/>
  <c r="D554"/>
  <c r="E552" i="3"/>
  <c r="D553" i="4"/>
  <c r="E552"/>
  <c r="E554" i="5"/>
  <c r="D555"/>
  <c r="E553" i="3"/>
  <c r="D554" i="4"/>
  <c r="E553"/>
  <c r="E555" i="5"/>
  <c r="D556"/>
  <c r="E554" i="3"/>
  <c r="D555" i="4"/>
  <c r="E554"/>
  <c r="E556" i="5"/>
  <c r="D557"/>
  <c r="E555" i="3"/>
  <c r="D556" i="4"/>
  <c r="E555"/>
  <c r="E557" i="5"/>
  <c r="D558"/>
  <c r="E556" i="3"/>
  <c r="D557" i="4"/>
  <c r="E556"/>
  <c r="E558" i="5"/>
  <c r="D559"/>
  <c r="E557" i="3"/>
  <c r="D558" i="4"/>
  <c r="E557"/>
  <c r="E559" i="5"/>
  <c r="D560"/>
  <c r="E558" i="3"/>
  <c r="D559" i="4"/>
  <c r="E558"/>
  <c r="E560" i="5"/>
  <c r="D561"/>
  <c r="E559" i="3"/>
  <c r="D560" i="4"/>
  <c r="E559"/>
  <c r="E561" i="5"/>
  <c r="D562"/>
  <c r="E560" i="3"/>
  <c r="D561" i="4"/>
  <c r="E560"/>
  <c r="E562" i="5"/>
  <c r="D563"/>
  <c r="E561" i="3"/>
  <c r="D562" i="4"/>
  <c r="E561"/>
  <c r="E563" i="5"/>
  <c r="D564"/>
  <c r="E562" i="3"/>
  <c r="D563" i="4"/>
  <c r="E562"/>
  <c r="E564" i="5"/>
  <c r="D565"/>
  <c r="E563" i="3"/>
  <c r="D564" i="4"/>
  <c r="E563"/>
  <c r="E565" i="5"/>
  <c r="D566"/>
  <c r="E564" i="3"/>
  <c r="D565" i="4"/>
  <c r="E564"/>
  <c r="E566" i="5"/>
  <c r="D567"/>
  <c r="E565" i="3"/>
  <c r="D566" i="4"/>
  <c r="E565"/>
  <c r="E567" i="5"/>
  <c r="D568"/>
  <c r="E566" i="3"/>
  <c r="D567" i="4"/>
  <c r="E566"/>
  <c r="E568" i="5"/>
  <c r="D569"/>
  <c r="E567" i="3"/>
  <c r="D568" i="4"/>
  <c r="E567"/>
  <c r="E569" i="5"/>
  <c r="D570"/>
  <c r="E568" i="3"/>
  <c r="D569" i="4"/>
  <c r="E568"/>
  <c r="E570" i="5"/>
  <c r="D571"/>
  <c r="E569" i="3"/>
  <c r="D570" i="4"/>
  <c r="E569"/>
  <c r="E571" i="5"/>
  <c r="D572"/>
  <c r="E570" i="3"/>
  <c r="D571" i="4"/>
  <c r="E570"/>
  <c r="E572" i="5"/>
  <c r="D573"/>
  <c r="E571" i="3"/>
  <c r="D572" i="4"/>
  <c r="E571"/>
  <c r="E573" i="5"/>
  <c r="D574"/>
  <c r="E572" i="3"/>
  <c r="D573" i="4"/>
  <c r="E572"/>
  <c r="E574" i="5"/>
  <c r="D575"/>
  <c r="E573" i="3"/>
  <c r="D574" i="4"/>
  <c r="E573"/>
  <c r="E575" i="5"/>
  <c r="D576"/>
  <c r="E574" i="3"/>
  <c r="D575" i="4"/>
  <c r="E574"/>
  <c r="E576" i="5"/>
  <c r="D577"/>
  <c r="E575" i="3"/>
  <c r="D576" i="4"/>
  <c r="E575"/>
  <c r="E577" i="5"/>
  <c r="D578"/>
  <c r="E576" i="3"/>
  <c r="D577" i="4"/>
  <c r="E576"/>
  <c r="E578" i="5"/>
  <c r="D579"/>
  <c r="E577" i="3"/>
  <c r="D578" i="4"/>
  <c r="E577"/>
  <c r="E579" i="5"/>
  <c r="D580"/>
  <c r="E578" i="3"/>
  <c r="D579" i="4"/>
  <c r="E578"/>
  <c r="E580" i="5"/>
  <c r="D581"/>
  <c r="E579" i="3"/>
  <c r="D580" i="4"/>
  <c r="E579"/>
  <c r="E581" i="5"/>
  <c r="D582"/>
  <c r="E580" i="3"/>
  <c r="D581" i="4"/>
  <c r="E580"/>
  <c r="E582" i="5"/>
  <c r="D583"/>
  <c r="E581" i="3"/>
  <c r="D582" i="4"/>
  <c r="E581"/>
  <c r="E583" i="5"/>
  <c r="D584"/>
  <c r="E582" i="3"/>
  <c r="D583" i="4"/>
  <c r="E582"/>
  <c r="E584" i="5"/>
  <c r="D585"/>
  <c r="E583" i="3"/>
  <c r="D584" i="4"/>
  <c r="E583"/>
  <c r="E585" i="5"/>
  <c r="D586"/>
  <c r="E584" i="3"/>
  <c r="D585" i="4"/>
  <c r="E584"/>
  <c r="E586" i="5"/>
  <c r="D587"/>
  <c r="E585" i="3"/>
  <c r="D586" i="4"/>
  <c r="E585"/>
  <c r="E587" i="5"/>
  <c r="D588"/>
  <c r="E586" i="3"/>
  <c r="D587" i="4"/>
  <c r="E586"/>
  <c r="E588" i="5"/>
  <c r="D589"/>
  <c r="E587" i="3"/>
  <c r="D588" i="4"/>
  <c r="E587"/>
  <c r="E589" i="5"/>
  <c r="D590"/>
  <c r="E588" i="3"/>
  <c r="D589" i="4"/>
  <c r="E588"/>
  <c r="E590" i="5"/>
  <c r="D591"/>
  <c r="E589" i="3"/>
  <c r="D590" i="4"/>
  <c r="E589"/>
  <c r="E591" i="5"/>
  <c r="D592"/>
  <c r="E590" i="3"/>
  <c r="D591" i="4"/>
  <c r="E590"/>
  <c r="E592" i="5"/>
  <c r="D593"/>
  <c r="E591" i="3"/>
  <c r="D592" i="4"/>
  <c r="E591"/>
  <c r="E593" i="5"/>
  <c r="D594"/>
  <c r="E592" i="3"/>
  <c r="D593" i="4"/>
  <c r="E592"/>
  <c r="E594" i="5"/>
  <c r="D595"/>
  <c r="E593" i="3"/>
  <c r="D594" i="4"/>
  <c r="E593"/>
  <c r="E595" i="5"/>
  <c r="D596"/>
  <c r="E594" i="3"/>
  <c r="D595" i="4"/>
  <c r="E594"/>
  <c r="E596" i="5"/>
  <c r="D597"/>
  <c r="E595" i="3"/>
  <c r="D596" i="4"/>
  <c r="E595"/>
  <c r="E597" i="5"/>
  <c r="D598"/>
  <c r="E596" i="3"/>
  <c r="D597" i="4"/>
  <c r="E596"/>
  <c r="E598" i="5"/>
  <c r="D599"/>
  <c r="E597" i="3"/>
  <c r="D598" i="4"/>
  <c r="E597"/>
  <c r="E599" i="5"/>
  <c r="D600"/>
  <c r="E598" i="3"/>
  <c r="D599" i="4"/>
  <c r="E598"/>
  <c r="E600" i="5"/>
  <c r="D601"/>
  <c r="E599" i="3"/>
  <c r="D600" i="4"/>
  <c r="E599"/>
  <c r="E601" i="5"/>
  <c r="D602"/>
  <c r="E600" i="3"/>
  <c r="D601" i="4"/>
  <c r="E600"/>
  <c r="E602" i="5"/>
  <c r="D603"/>
  <c r="E601" i="3"/>
  <c r="D602" i="4"/>
  <c r="E601"/>
  <c r="E603" i="5"/>
  <c r="D604"/>
  <c r="E602" i="3"/>
  <c r="D603" i="4"/>
  <c r="E602"/>
  <c r="E604" i="5"/>
  <c r="D605"/>
  <c r="E603" i="3"/>
  <c r="D604" i="4"/>
  <c r="E603"/>
  <c r="E605" i="5"/>
  <c r="D606"/>
  <c r="E604" i="3"/>
  <c r="D605" i="4"/>
  <c r="E604"/>
  <c r="E606" i="5"/>
  <c r="D607"/>
  <c r="E605" i="3"/>
  <c r="D606" i="4"/>
  <c r="E605"/>
  <c r="E607" i="5"/>
  <c r="D608"/>
  <c r="E606" i="3"/>
  <c r="D607" i="4"/>
  <c r="E606"/>
  <c r="E608" i="5"/>
  <c r="D609"/>
  <c r="E607" i="3"/>
  <c r="D608" i="4"/>
  <c r="E607"/>
  <c r="E609" i="5"/>
  <c r="D610"/>
  <c r="E608" i="3"/>
  <c r="D609" i="4"/>
  <c r="E608"/>
  <c r="E610" i="5"/>
  <c r="D611"/>
  <c r="E609" i="3"/>
  <c r="D610" i="4"/>
  <c r="E609"/>
  <c r="E611" i="5"/>
  <c r="D612"/>
  <c r="E610" i="3"/>
  <c r="D611" i="4"/>
  <c r="E610"/>
  <c r="E612" i="5"/>
  <c r="D613"/>
  <c r="E611" i="3"/>
  <c r="D612" i="4"/>
  <c r="E611"/>
  <c r="E613" i="5"/>
  <c r="D614"/>
  <c r="E612" i="3"/>
  <c r="D613" i="4"/>
  <c r="E612"/>
  <c r="E614" i="5"/>
  <c r="D615"/>
  <c r="E613" i="3"/>
  <c r="D614" i="4"/>
  <c r="E613"/>
  <c r="E615" i="5"/>
  <c r="D616"/>
  <c r="E614" i="3"/>
  <c r="D615" i="4"/>
  <c r="E614"/>
  <c r="E616" i="5"/>
  <c r="D617"/>
  <c r="E615" i="3"/>
  <c r="D616" i="4"/>
  <c r="E615"/>
  <c r="E617" i="5"/>
  <c r="D618"/>
  <c r="E616" i="3"/>
  <c r="D617" i="4"/>
  <c r="E616"/>
  <c r="E618" i="5"/>
  <c r="D619"/>
  <c r="E617" i="3"/>
  <c r="D618" i="4"/>
  <c r="E617"/>
  <c r="E619" i="5"/>
  <c r="D620"/>
  <c r="E618" i="3"/>
  <c r="D619" i="4"/>
  <c r="E618"/>
  <c r="E620" i="5"/>
  <c r="D621"/>
  <c r="E619" i="3"/>
  <c r="D620" i="4"/>
  <c r="E619"/>
  <c r="E621" i="5"/>
  <c r="D622"/>
  <c r="E620" i="3"/>
  <c r="D621" i="4"/>
  <c r="E620"/>
  <c r="E622" i="5"/>
  <c r="D623"/>
  <c r="E621" i="3"/>
  <c r="D622" i="4"/>
  <c r="E621"/>
  <c r="E623" i="5"/>
  <c r="D624"/>
  <c r="E622" i="3"/>
  <c r="D623" i="4"/>
  <c r="E622"/>
  <c r="E624" i="5"/>
  <c r="D625"/>
  <c r="E623" i="3"/>
  <c r="D624" i="4"/>
  <c r="E623"/>
  <c r="E625" i="5"/>
  <c r="D626"/>
  <c r="E624" i="3"/>
  <c r="D625" i="4"/>
  <c r="E624"/>
  <c r="E626" i="5"/>
  <c r="D627"/>
  <c r="E625" i="3"/>
  <c r="D626" i="4"/>
  <c r="E625"/>
  <c r="E627" i="5"/>
  <c r="D628"/>
  <c r="E626" i="3"/>
  <c r="D627" i="4"/>
  <c r="E626"/>
  <c r="E628" i="5"/>
  <c r="D629"/>
  <c r="E627" i="3"/>
  <c r="D628" i="4"/>
  <c r="E627"/>
  <c r="E629" i="5"/>
  <c r="D630"/>
  <c r="E628" i="3"/>
  <c r="D629" i="4"/>
  <c r="E628"/>
  <c r="E630" i="5"/>
  <c r="D631"/>
  <c r="E629" i="3"/>
  <c r="D630" i="4"/>
  <c r="E629"/>
  <c r="E631" i="5"/>
  <c r="D632"/>
  <c r="E630" i="3"/>
  <c r="D631" i="4"/>
  <c r="E630"/>
  <c r="E632" i="5"/>
  <c r="D633"/>
  <c r="E631" i="3"/>
  <c r="D632" i="4"/>
  <c r="E631"/>
  <c r="E633" i="5"/>
  <c r="D634"/>
  <c r="E632" i="3"/>
  <c r="D633" i="4"/>
  <c r="E632"/>
  <c r="E634" i="5"/>
  <c r="D635"/>
  <c r="E633" i="3"/>
  <c r="D634" i="4"/>
  <c r="E633"/>
  <c r="E635" i="5"/>
  <c r="D636"/>
  <c r="E634" i="3"/>
  <c r="D635" i="4"/>
  <c r="E634"/>
  <c r="E636" i="5"/>
  <c r="D637"/>
  <c r="E635" i="3"/>
  <c r="D636" i="4"/>
  <c r="E635"/>
  <c r="E637" i="5"/>
  <c r="D638"/>
  <c r="E636" i="3"/>
  <c r="D637" i="4"/>
  <c r="E636"/>
  <c r="E638" i="5"/>
  <c r="D639"/>
  <c r="E637" i="3"/>
  <c r="D638" i="4"/>
  <c r="E637"/>
  <c r="E639" i="5"/>
  <c r="D640"/>
  <c r="E638" i="3"/>
  <c r="D639" i="4"/>
  <c r="E638"/>
  <c r="E640" i="5"/>
  <c r="D641"/>
  <c r="E639" i="3"/>
  <c r="D640" i="4"/>
  <c r="E639"/>
  <c r="E641" i="5"/>
  <c r="D642"/>
  <c r="E640" i="3"/>
  <c r="D641" i="4"/>
  <c r="E640"/>
  <c r="E642" i="5"/>
  <c r="D643"/>
  <c r="E641" i="3"/>
  <c r="D642" i="4"/>
  <c r="E641"/>
  <c r="E643" i="5"/>
  <c r="D644"/>
  <c r="E642" i="3"/>
  <c r="D643" i="4"/>
  <c r="E642"/>
  <c r="E644" i="5"/>
  <c r="D645"/>
  <c r="E643" i="3"/>
  <c r="D644" i="4"/>
  <c r="E643"/>
  <c r="E645" i="5"/>
  <c r="D646"/>
  <c r="E644" i="3"/>
  <c r="D645" i="4"/>
  <c r="E644"/>
  <c r="E646" i="5"/>
  <c r="D647"/>
  <c r="E645" i="3"/>
  <c r="D646" i="4"/>
  <c r="E645"/>
  <c r="E647" i="5"/>
  <c r="D648"/>
  <c r="E646" i="3"/>
  <c r="D647" i="4"/>
  <c r="E646"/>
  <c r="E648" i="5"/>
  <c r="D649"/>
  <c r="E647" i="3"/>
  <c r="D648" i="4"/>
  <c r="E647"/>
  <c r="E649" i="5"/>
  <c r="D650"/>
  <c r="E648" i="3"/>
  <c r="D649" i="4"/>
  <c r="E648"/>
  <c r="E650" i="5"/>
  <c r="D651"/>
  <c r="E649" i="3"/>
  <c r="D650" i="4"/>
  <c r="E649"/>
  <c r="E651" i="5"/>
  <c r="D652"/>
  <c r="E650" i="3"/>
  <c r="D651" i="4"/>
  <c r="E650"/>
  <c r="E652" i="5"/>
  <c r="D653"/>
  <c r="E651" i="3"/>
  <c r="D652" i="4"/>
  <c r="E651"/>
  <c r="E653" i="5"/>
  <c r="D654"/>
  <c r="E652" i="3"/>
  <c r="D653" i="4"/>
  <c r="E652"/>
  <c r="E654" i="5"/>
  <c r="D655"/>
  <c r="E653" i="3"/>
  <c r="D654" i="4"/>
  <c r="E653"/>
  <c r="E655" i="5"/>
  <c r="D656"/>
  <c r="E654" i="3"/>
  <c r="D655" i="4"/>
  <c r="E654"/>
  <c r="E656" i="5"/>
  <c r="D657"/>
  <c r="E655" i="3"/>
  <c r="D656" i="4"/>
  <c r="E655"/>
  <c r="E657" i="5"/>
  <c r="D658"/>
  <c r="E656" i="3"/>
  <c r="D657" i="4"/>
  <c r="E656"/>
  <c r="E658" i="5"/>
  <c r="D659"/>
  <c r="E657" i="3"/>
  <c r="D658" i="4"/>
  <c r="E657"/>
  <c r="E659" i="5"/>
  <c r="D660"/>
  <c r="E658" i="3"/>
  <c r="D659" i="4"/>
  <c r="E658"/>
  <c r="E660" i="5"/>
  <c r="D661"/>
  <c r="E659" i="3"/>
  <c r="D660" i="4"/>
  <c r="E659"/>
  <c r="E661" i="5"/>
  <c r="D662"/>
  <c r="E660" i="3"/>
  <c r="D661" i="4"/>
  <c r="E660"/>
  <c r="E662" i="5"/>
  <c r="D663"/>
  <c r="E661" i="3"/>
  <c r="D662" i="4"/>
  <c r="E661"/>
  <c r="E663" i="5"/>
  <c r="D664"/>
  <c r="E662" i="3"/>
  <c r="D663" i="4"/>
  <c r="E662"/>
  <c r="E664" i="5"/>
  <c r="D665"/>
  <c r="E663" i="3"/>
  <c r="D664" i="4"/>
  <c r="E663"/>
  <c r="E665" i="5"/>
  <c r="D666"/>
  <c r="E664" i="3"/>
  <c r="D665" i="4"/>
  <c r="E664"/>
  <c r="E666" i="5"/>
  <c r="D667"/>
  <c r="E665" i="3"/>
  <c r="D666" i="4"/>
  <c r="E665"/>
  <c r="E667" i="5"/>
  <c r="D668"/>
  <c r="E666" i="3"/>
  <c r="D667" i="4"/>
  <c r="E666"/>
  <c r="E668" i="5"/>
  <c r="D669"/>
  <c r="E667" i="3"/>
  <c r="D668" i="4"/>
  <c r="E667"/>
  <c r="E669" i="5"/>
  <c r="D670"/>
  <c r="E668" i="3"/>
  <c r="D669" i="4"/>
  <c r="E668"/>
  <c r="E670" i="5"/>
  <c r="D671"/>
  <c r="E669" i="3"/>
  <c r="D670" i="4"/>
  <c r="E669"/>
  <c r="E671" i="5"/>
  <c r="D672"/>
  <c r="E670" i="3"/>
  <c r="D671" i="4"/>
  <c r="E670"/>
  <c r="E672" i="5"/>
  <c r="D673"/>
  <c r="E671" i="3"/>
  <c r="D672" i="4"/>
  <c r="E671"/>
  <c r="E673" i="5"/>
  <c r="D674"/>
  <c r="E672" i="3"/>
  <c r="D673" i="4"/>
  <c r="E672"/>
  <c r="E674" i="5"/>
  <c r="D675"/>
  <c r="E673" i="3"/>
  <c r="D674" i="4"/>
  <c r="E673"/>
  <c r="E675" i="5"/>
  <c r="D676"/>
  <c r="E674" i="3"/>
  <c r="D675" i="4"/>
  <c r="E674"/>
  <c r="E676" i="5"/>
  <c r="D677"/>
  <c r="E675" i="3"/>
  <c r="D676" i="4"/>
  <c r="E675"/>
  <c r="E677" i="5"/>
  <c r="D678"/>
  <c r="E676" i="3"/>
  <c r="D677" i="4"/>
  <c r="E676"/>
  <c r="E678" i="5"/>
  <c r="D679"/>
  <c r="E677" i="3"/>
  <c r="D678" i="4"/>
  <c r="E677"/>
  <c r="E679" i="5"/>
  <c r="D680"/>
  <c r="E678" i="3"/>
  <c r="D679" i="4"/>
  <c r="E678"/>
  <c r="E680" i="5"/>
  <c r="D681"/>
  <c r="E679" i="3"/>
  <c r="D680" i="4"/>
  <c r="E679"/>
  <c r="E681" i="5"/>
  <c r="D682"/>
  <c r="E680" i="3"/>
  <c r="D681" i="4"/>
  <c r="E680"/>
  <c r="E682" i="5"/>
  <c r="D683"/>
  <c r="E681" i="3"/>
  <c r="D682" i="4"/>
  <c r="E681"/>
  <c r="E683" i="5"/>
  <c r="D684"/>
  <c r="E682" i="3"/>
  <c r="D683" i="4"/>
  <c r="E682"/>
  <c r="E684" i="5"/>
  <c r="D685"/>
  <c r="E683" i="3"/>
  <c r="D684" i="4"/>
  <c r="E683"/>
  <c r="E685" i="5"/>
  <c r="D686"/>
  <c r="E684" i="3"/>
  <c r="D685" i="4"/>
  <c r="E684"/>
  <c r="E686" i="5"/>
  <c r="D687"/>
  <c r="E685" i="3"/>
  <c r="D686" i="4"/>
  <c r="E685"/>
  <c r="E687" i="5"/>
  <c r="D688"/>
  <c r="E686" i="3"/>
  <c r="D687" i="4"/>
  <c r="E686"/>
  <c r="E688" i="5"/>
  <c r="D689"/>
  <c r="E687" i="3"/>
  <c r="D688" i="4"/>
  <c r="E687"/>
  <c r="E689" i="5"/>
  <c r="D690"/>
  <c r="E688" i="3"/>
  <c r="D689" i="4"/>
  <c r="E688"/>
  <c r="E690" i="5"/>
  <c r="D691"/>
  <c r="E689" i="3"/>
  <c r="D690" i="4"/>
  <c r="E689"/>
  <c r="E691" i="5"/>
  <c r="D692"/>
  <c r="E690" i="3"/>
  <c r="D691" i="4"/>
  <c r="E690"/>
  <c r="E692" i="5"/>
  <c r="D693"/>
  <c r="E691" i="3"/>
  <c r="D692" i="4"/>
  <c r="E691"/>
  <c r="E693" i="5"/>
  <c r="D694"/>
  <c r="E692" i="3"/>
  <c r="D693" i="4"/>
  <c r="E692"/>
  <c r="E694" i="5"/>
  <c r="D695"/>
  <c r="E693" i="3"/>
  <c r="D694" i="4"/>
  <c r="E693"/>
  <c r="E695" i="5"/>
  <c r="D696"/>
  <c r="E694" i="3"/>
  <c r="D695" i="4"/>
  <c r="E694"/>
  <c r="E696" i="5"/>
  <c r="D697"/>
  <c r="E695" i="3"/>
  <c r="D696" i="4"/>
  <c r="E695"/>
  <c r="E697" i="5"/>
  <c r="D698"/>
  <c r="E696" i="3"/>
  <c r="D697" i="4"/>
  <c r="E696"/>
  <c r="E698" i="5"/>
  <c r="D699"/>
  <c r="E697" i="3"/>
  <c r="D698" i="4"/>
  <c r="E697"/>
  <c r="E699" i="5"/>
  <c r="D700"/>
  <c r="E698" i="3"/>
  <c r="D699" i="4"/>
  <c r="E698"/>
  <c r="E700" i="5"/>
  <c r="D701"/>
  <c r="E699" i="3"/>
  <c r="D700" i="4"/>
  <c r="E699"/>
  <c r="E701" i="5"/>
  <c r="D702"/>
  <c r="E700" i="3"/>
  <c r="D701" i="4"/>
  <c r="E700"/>
  <c r="E702" i="5"/>
  <c r="D703"/>
  <c r="E701" i="3"/>
  <c r="D702" i="4"/>
  <c r="E701"/>
  <c r="E703" i="5"/>
  <c r="D704"/>
  <c r="E702" i="3"/>
  <c r="D703" i="4"/>
  <c r="E702"/>
  <c r="E704" i="5"/>
  <c r="D705"/>
  <c r="E703" i="3"/>
  <c r="D704" i="4"/>
  <c r="E703"/>
  <c r="E705" i="5"/>
  <c r="D706"/>
  <c r="E704" i="3"/>
  <c r="D705" i="4"/>
  <c r="E704"/>
  <c r="E706" i="5"/>
  <c r="D707"/>
  <c r="E705" i="3"/>
  <c r="D706" i="4"/>
  <c r="E705"/>
  <c r="E707" i="5"/>
  <c r="D708"/>
  <c r="E706" i="3"/>
  <c r="D707" i="4"/>
  <c r="E706"/>
  <c r="E708" i="5"/>
  <c r="D709"/>
  <c r="E707" i="3"/>
  <c r="D708" i="4"/>
  <c r="E707"/>
  <c r="E709" i="5"/>
  <c r="D710"/>
  <c r="E708" i="3"/>
  <c r="D709" i="4"/>
  <c r="E708"/>
  <c r="E710" i="5"/>
  <c r="D711"/>
  <c r="E709" i="3"/>
  <c r="D710" i="4"/>
  <c r="E709"/>
  <c r="E711" i="5"/>
  <c r="D712"/>
  <c r="E710" i="3"/>
  <c r="D711" i="4"/>
  <c r="E710"/>
  <c r="E712" i="5"/>
  <c r="D713"/>
  <c r="E711" i="3"/>
  <c r="D712" i="4"/>
  <c r="E711"/>
  <c r="E713" i="5"/>
  <c r="D714"/>
  <c r="E712" i="3"/>
  <c r="D713" i="4"/>
  <c r="E712"/>
  <c r="E714" i="5"/>
  <c r="D715"/>
  <c r="E713" i="3"/>
  <c r="D714" i="4"/>
  <c r="E713"/>
  <c r="E715" i="5"/>
  <c r="D716"/>
  <c r="E714" i="3"/>
  <c r="D715" i="4"/>
  <c r="E714"/>
  <c r="E716" i="5"/>
  <c r="D717"/>
  <c r="E715" i="3"/>
  <c r="D716" i="4"/>
  <c r="E715"/>
  <c r="E717" i="5"/>
  <c r="D718"/>
  <c r="E716" i="3"/>
  <c r="D717" i="4"/>
  <c r="E716"/>
  <c r="E718" i="5"/>
  <c r="D719"/>
  <c r="E717" i="3"/>
  <c r="D718" i="4"/>
  <c r="E717"/>
  <c r="E719" i="5"/>
  <c r="D720"/>
  <c r="E718" i="3"/>
  <c r="D719" i="4"/>
  <c r="E718"/>
  <c r="E720" i="5"/>
  <c r="D721"/>
  <c r="E719" i="3"/>
  <c r="D720" i="4"/>
  <c r="E719"/>
  <c r="E721" i="5"/>
  <c r="D722"/>
  <c r="E720" i="3"/>
  <c r="D721" i="4"/>
  <c r="E720"/>
  <c r="E722" i="5"/>
  <c r="D723"/>
  <c r="E721" i="3"/>
  <c r="D722" i="4"/>
  <c r="E721"/>
  <c r="E723" i="5"/>
  <c r="D724"/>
  <c r="E722" i="3"/>
  <c r="D723" i="4"/>
  <c r="E722"/>
  <c r="E724" i="5"/>
  <c r="D725"/>
  <c r="E723" i="3"/>
  <c r="D724" i="4"/>
  <c r="E723"/>
  <c r="E725" i="5"/>
  <c r="D726"/>
  <c r="E724" i="3"/>
  <c r="D725" i="4"/>
  <c r="E724"/>
  <c r="E726" i="5"/>
  <c r="D727"/>
  <c r="E725" i="3"/>
  <c r="D726" i="4"/>
  <c r="E725"/>
  <c r="E727" i="5"/>
  <c r="D728"/>
  <c r="E726" i="3"/>
  <c r="D727" i="4"/>
  <c r="E726"/>
  <c r="E728" i="5"/>
  <c r="D729"/>
  <c r="E727" i="3"/>
  <c r="D728" i="4"/>
  <c r="E727"/>
  <c r="E729" i="5"/>
  <c r="D730"/>
  <c r="E728" i="3"/>
  <c r="D729" i="4"/>
  <c r="E728"/>
  <c r="E730" i="5"/>
  <c r="D731"/>
  <c r="E729" i="3"/>
  <c r="D730" i="4"/>
  <c r="E729"/>
  <c r="E731" i="5"/>
  <c r="D732"/>
  <c r="E730" i="3"/>
  <c r="D731" i="4"/>
  <c r="E730"/>
  <c r="E732" i="5"/>
  <c r="D733"/>
  <c r="E731" i="3"/>
  <c r="D732" i="4"/>
  <c r="E731"/>
  <c r="E733" i="5"/>
  <c r="D734"/>
  <c r="E732" i="3"/>
  <c r="D733" i="4"/>
  <c r="E732"/>
  <c r="E734" i="5"/>
  <c r="D735"/>
  <c r="E733" i="3"/>
  <c r="D734" i="4"/>
  <c r="E733"/>
  <c r="E735" i="5"/>
  <c r="D736"/>
  <c r="E734" i="3"/>
  <c r="D735" i="4"/>
  <c r="E734"/>
  <c r="E736" i="5"/>
  <c r="D737"/>
  <c r="E735" i="3"/>
  <c r="D736" i="4"/>
  <c r="E735"/>
  <c r="E737" i="5"/>
  <c r="D738"/>
  <c r="E736" i="3"/>
  <c r="D737" i="4"/>
  <c r="E736"/>
  <c r="E738" i="5"/>
  <c r="D739"/>
  <c r="E737" i="3"/>
  <c r="D738" i="4"/>
  <c r="E737"/>
  <c r="E739" i="5"/>
  <c r="D740"/>
  <c r="E738" i="3"/>
  <c r="D739" i="4"/>
  <c r="E738"/>
  <c r="E740" i="5"/>
  <c r="D741"/>
  <c r="E739" i="3"/>
  <c r="D740" i="4"/>
  <c r="E739"/>
  <c r="E741" i="5"/>
  <c r="D742"/>
  <c r="E740" i="3"/>
  <c r="D741" i="4"/>
  <c r="E740"/>
  <c r="E742" i="5"/>
  <c r="D743"/>
  <c r="E741" i="3"/>
  <c r="D742" i="4"/>
  <c r="E741"/>
  <c r="E743" i="5"/>
  <c r="D744"/>
  <c r="E742" i="3"/>
  <c r="D743" i="4"/>
  <c r="E742"/>
  <c r="E744" i="5"/>
  <c r="D745"/>
  <c r="E743" i="3"/>
  <c r="D744" i="4"/>
  <c r="E743"/>
  <c r="E745" i="5"/>
  <c r="D746"/>
  <c r="E744" i="3"/>
  <c r="D745" i="4"/>
  <c r="E744"/>
  <c r="E746" i="5"/>
  <c r="D747"/>
  <c r="E745" i="3"/>
  <c r="D746" i="4"/>
  <c r="E745"/>
  <c r="E747" i="5"/>
  <c r="D748"/>
  <c r="E746" i="3"/>
  <c r="D747" i="4"/>
  <c r="E746"/>
  <c r="E748" i="5"/>
  <c r="D749"/>
  <c r="E747" i="3"/>
  <c r="D748" i="4"/>
  <c r="E747"/>
  <c r="E749" i="5"/>
  <c r="D750"/>
  <c r="E748" i="3"/>
  <c r="D749" i="4"/>
  <c r="E748"/>
  <c r="E750" i="5"/>
  <c r="D751"/>
  <c r="E749" i="3"/>
  <c r="D750" i="4"/>
  <c r="E749"/>
  <c r="E751" i="5"/>
  <c r="D752"/>
  <c r="E750" i="3"/>
  <c r="D751" i="4"/>
  <c r="E750"/>
  <c r="E752" i="5"/>
  <c r="D753"/>
  <c r="E751" i="3"/>
  <c r="D752" i="4"/>
  <c r="E751"/>
  <c r="E753" i="5"/>
  <c r="D754"/>
  <c r="E752" i="3"/>
  <c r="D753" i="4"/>
  <c r="E752"/>
  <c r="E754" i="5"/>
  <c r="D755"/>
  <c r="E753" i="3"/>
  <c r="D754" i="4"/>
  <c r="E753"/>
  <c r="E755" i="5"/>
  <c r="D756"/>
  <c r="E754" i="3"/>
  <c r="D755" i="4"/>
  <c r="E754"/>
  <c r="E756" i="5"/>
  <c r="D757"/>
  <c r="E755" i="3"/>
  <c r="D756" i="4"/>
  <c r="E755"/>
  <c r="E757" i="5"/>
  <c r="D758"/>
  <c r="E756" i="3"/>
  <c r="D757" i="4"/>
  <c r="E756"/>
  <c r="E758" i="5"/>
  <c r="D759"/>
  <c r="E757" i="3"/>
  <c r="D758" i="4"/>
  <c r="E757"/>
  <c r="E759" i="5"/>
  <c r="D760"/>
  <c r="E758" i="3"/>
  <c r="D759" i="4"/>
  <c r="E758"/>
  <c r="E760" i="5"/>
  <c r="D761"/>
  <c r="E759" i="3"/>
  <c r="D760" i="4"/>
  <c r="E759"/>
  <c r="E761" i="5"/>
  <c r="D762"/>
  <c r="E760" i="3"/>
  <c r="D761" i="4"/>
  <c r="E760"/>
  <c r="E762" i="5"/>
  <c r="D763"/>
  <c r="E761" i="3"/>
  <c r="D762" i="4"/>
  <c r="E761"/>
  <c r="E763" i="5"/>
  <c r="D764"/>
  <c r="E762" i="3"/>
  <c r="D763" i="4"/>
  <c r="E762"/>
  <c r="E764" i="5"/>
  <c r="D765"/>
  <c r="E763" i="3"/>
  <c r="D764" i="4"/>
  <c r="E763"/>
  <c r="E765" i="5"/>
  <c r="D766"/>
  <c r="E764" i="3"/>
  <c r="D765" i="4"/>
  <c r="E764"/>
  <c r="E766" i="5"/>
  <c r="D767"/>
  <c r="E765" i="3"/>
  <c r="D766" i="4"/>
  <c r="E765"/>
  <c r="E767" i="5"/>
  <c r="D768"/>
  <c r="E766" i="3"/>
  <c r="D767" i="4"/>
  <c r="E766"/>
  <c r="E768" i="5"/>
  <c r="D769"/>
  <c r="E767" i="3"/>
  <c r="D768" i="4"/>
  <c r="E767"/>
  <c r="E769" i="5"/>
  <c r="D770"/>
  <c r="E768" i="3"/>
  <c r="D769" i="4"/>
  <c r="E768"/>
  <c r="E770" i="5"/>
  <c r="D771"/>
  <c r="E769" i="3"/>
  <c r="D770" i="4"/>
  <c r="E769"/>
  <c r="E771" i="5"/>
  <c r="D772"/>
  <c r="E770" i="3"/>
  <c r="D771" i="4"/>
  <c r="E770"/>
  <c r="E772" i="5"/>
  <c r="D773"/>
  <c r="E771" i="3"/>
  <c r="D772" i="4"/>
  <c r="E771"/>
  <c r="E773" i="5"/>
  <c r="D774"/>
  <c r="E772" i="3"/>
  <c r="D773" i="4"/>
  <c r="E772"/>
  <c r="E774" i="5"/>
  <c r="D775"/>
  <c r="E773" i="3"/>
  <c r="D774" i="4"/>
  <c r="E773"/>
  <c r="E775" i="5"/>
  <c r="D776"/>
  <c r="E774" i="3"/>
  <c r="D775" i="4"/>
  <c r="E774"/>
  <c r="E776" i="5"/>
  <c r="D777"/>
  <c r="E775" i="3"/>
  <c r="D776" i="4"/>
  <c r="E775"/>
  <c r="E777" i="5"/>
  <c r="D778"/>
  <c r="E776" i="3"/>
  <c r="D777" i="4"/>
  <c r="E776"/>
  <c r="E778" i="5"/>
  <c r="D779"/>
  <c r="E777" i="3"/>
  <c r="D778" i="4"/>
  <c r="E777"/>
  <c r="E779" i="5"/>
  <c r="D780"/>
  <c r="E778" i="3"/>
  <c r="D779" i="4"/>
  <c r="E778"/>
  <c r="E780" i="5"/>
  <c r="D781"/>
  <c r="E779" i="3"/>
  <c r="D780" i="4"/>
  <c r="E779"/>
  <c r="E781" i="5"/>
  <c r="D782"/>
  <c r="E780" i="3"/>
  <c r="D781" i="4"/>
  <c r="E780"/>
  <c r="E782" i="5"/>
  <c r="D783"/>
  <c r="E781" i="3"/>
  <c r="D782" i="4"/>
  <c r="E781"/>
  <c r="E783" i="5"/>
  <c r="D784"/>
  <c r="E782" i="3"/>
  <c r="D783" i="4"/>
  <c r="E782"/>
  <c r="E784" i="5"/>
  <c r="D785"/>
  <c r="E783" i="3"/>
  <c r="D784" i="4"/>
  <c r="E783"/>
  <c r="E785" i="5"/>
  <c r="D786"/>
  <c r="E784" i="3"/>
  <c r="D785" i="4"/>
  <c r="E784"/>
  <c r="E786" i="5"/>
  <c r="D787"/>
  <c r="E785" i="3"/>
  <c r="D786" i="4"/>
  <c r="E785"/>
  <c r="E787" i="5"/>
  <c r="D788"/>
  <c r="E786" i="3"/>
  <c r="D787" i="4"/>
  <c r="E786"/>
  <c r="E788" i="5"/>
  <c r="D789"/>
  <c r="E787" i="3"/>
  <c r="D788" i="4"/>
  <c r="E787"/>
  <c r="E789" i="5"/>
  <c r="D790"/>
  <c r="E788" i="3"/>
  <c r="D789" i="4"/>
  <c r="E788"/>
  <c r="E790" i="5"/>
  <c r="D791"/>
  <c r="E789" i="3"/>
  <c r="D790" i="4"/>
  <c r="E789"/>
  <c r="E791" i="5"/>
  <c r="D792"/>
  <c r="E790" i="3"/>
  <c r="D791" i="4"/>
  <c r="E790"/>
  <c r="E792" i="5"/>
  <c r="D793"/>
  <c r="E791" i="3"/>
  <c r="D792" i="4"/>
  <c r="E791"/>
  <c r="E793" i="5"/>
  <c r="D794"/>
  <c r="E792" i="3"/>
  <c r="D793" i="4"/>
  <c r="E792"/>
  <c r="E794" i="5"/>
  <c r="D795"/>
  <c r="E793" i="3"/>
  <c r="D794" i="4"/>
  <c r="E793"/>
  <c r="E795" i="5"/>
  <c r="D796"/>
  <c r="E794" i="3"/>
  <c r="D795" i="4"/>
  <c r="E794"/>
  <c r="E796" i="5"/>
  <c r="D797"/>
  <c r="E795" i="3"/>
  <c r="D796" i="4"/>
  <c r="E795"/>
  <c r="E797" i="5"/>
  <c r="D798"/>
  <c r="E796" i="3"/>
  <c r="D797" i="4"/>
  <c r="E796"/>
  <c r="E798" i="5"/>
  <c r="D799"/>
  <c r="E797" i="3"/>
  <c r="D798" i="4"/>
  <c r="E797"/>
  <c r="E799" i="5"/>
  <c r="D800"/>
  <c r="E798" i="3"/>
  <c r="D799" i="4"/>
  <c r="E798"/>
  <c r="E800" i="5"/>
  <c r="D801"/>
  <c r="E799" i="3"/>
  <c r="D800" i="4"/>
  <c r="E799"/>
  <c r="E801" i="5"/>
  <c r="D802"/>
  <c r="E800" i="3"/>
  <c r="D801" i="4"/>
  <c r="E800"/>
  <c r="E802" i="5"/>
  <c r="D803"/>
  <c r="E801" i="3"/>
  <c r="D802" i="4"/>
  <c r="E801"/>
  <c r="E803" i="5"/>
  <c r="D804"/>
  <c r="E802" i="3"/>
  <c r="D803" i="4"/>
  <c r="E802"/>
  <c r="E804" i="5"/>
  <c r="D805"/>
  <c r="E803" i="3"/>
  <c r="D804" i="4"/>
  <c r="E803"/>
  <c r="E805" i="5"/>
  <c r="D806"/>
  <c r="E804" i="3"/>
  <c r="D805" i="4"/>
  <c r="E804"/>
  <c r="E806" i="5"/>
  <c r="D807"/>
  <c r="E805" i="3"/>
  <c r="D806" i="4"/>
  <c r="E805"/>
  <c r="E807" i="5"/>
  <c r="D808"/>
  <c r="E806" i="3"/>
  <c r="D807" i="4"/>
  <c r="E806"/>
  <c r="E808" i="5"/>
  <c r="D809"/>
  <c r="E807" i="3"/>
  <c r="D808" i="4"/>
  <c r="E807"/>
  <c r="E809" i="5"/>
  <c r="D810"/>
  <c r="E808" i="3"/>
  <c r="D809" i="4"/>
  <c r="E808"/>
  <c r="E810" i="5"/>
  <c r="D811"/>
  <c r="E809" i="3"/>
  <c r="D810" i="4"/>
  <c r="E809"/>
  <c r="E811" i="5"/>
  <c r="D812"/>
  <c r="E810" i="3"/>
  <c r="D811" i="4"/>
  <c r="E810"/>
  <c r="E812" i="5"/>
  <c r="D813"/>
  <c r="E811" i="3"/>
  <c r="D812" i="4"/>
  <c r="E811"/>
  <c r="E813" i="5"/>
  <c r="D814"/>
  <c r="E812" i="3"/>
  <c r="D813" i="4"/>
  <c r="E812"/>
  <c r="E814" i="5"/>
  <c r="D815"/>
  <c r="E813" i="3"/>
  <c r="D814" i="4"/>
  <c r="E813"/>
  <c r="E815" i="5"/>
  <c r="D816"/>
  <c r="E814" i="3"/>
  <c r="D815" i="4"/>
  <c r="E814"/>
  <c r="E816" i="5"/>
  <c r="D817"/>
  <c r="E815" i="3"/>
  <c r="D816" i="4"/>
  <c r="E815"/>
  <c r="E817" i="5"/>
  <c r="D818"/>
  <c r="E816" i="3"/>
  <c r="D817" i="4"/>
  <c r="E816"/>
  <c r="E818" i="5"/>
  <c r="D819"/>
  <c r="E817" i="3"/>
  <c r="D818" i="4"/>
  <c r="E817"/>
  <c r="E819" i="5"/>
  <c r="D820"/>
  <c r="E818" i="3"/>
  <c r="D819" i="4"/>
  <c r="E818"/>
  <c r="E820" i="5"/>
  <c r="D821"/>
  <c r="E819" i="3"/>
  <c r="D820" i="4"/>
  <c r="E819"/>
  <c r="E821" i="5"/>
  <c r="D822"/>
  <c r="E820" i="3"/>
  <c r="D821" i="4"/>
  <c r="E820"/>
  <c r="E822" i="5"/>
  <c r="D823"/>
  <c r="E821" i="3"/>
  <c r="D822" i="4"/>
  <c r="E821"/>
  <c r="E823" i="5"/>
  <c r="D824"/>
  <c r="E822" i="3"/>
  <c r="D823" i="4"/>
  <c r="E822"/>
  <c r="E824" i="5"/>
  <c r="D825"/>
  <c r="E823" i="3"/>
  <c r="D824" i="4"/>
  <c r="E823"/>
  <c r="E825" i="5"/>
  <c r="D826"/>
  <c r="E824" i="3"/>
  <c r="D825" i="4"/>
  <c r="E824"/>
  <c r="E826" i="5"/>
  <c r="D827"/>
  <c r="E825" i="3"/>
  <c r="D826" i="4"/>
  <c r="E825"/>
  <c r="E827" i="5"/>
  <c r="D828"/>
  <c r="E826" i="3"/>
  <c r="D827" i="4"/>
  <c r="E826"/>
  <c r="E828" i="5"/>
  <c r="D829"/>
  <c r="E827" i="3"/>
  <c r="D828" i="4"/>
  <c r="E827"/>
  <c r="E829" i="5"/>
  <c r="D830"/>
  <c r="E828" i="3"/>
  <c r="D829" i="4"/>
  <c r="E828"/>
  <c r="E830" i="5"/>
  <c r="D831"/>
  <c r="E829" i="3"/>
  <c r="D830" i="4"/>
  <c r="E829"/>
  <c r="E831" i="5"/>
  <c r="D832"/>
  <c r="E830" i="3"/>
  <c r="D831" i="4"/>
  <c r="E830"/>
  <c r="E832" i="5"/>
  <c r="D833"/>
  <c r="E831" i="3"/>
  <c r="D832" i="4"/>
  <c r="E831"/>
  <c r="E833" i="5"/>
  <c r="D834"/>
  <c r="E832" i="3"/>
  <c r="D833" i="4"/>
  <c r="E832"/>
  <c r="E834" i="5"/>
  <c r="D835"/>
  <c r="E833" i="3"/>
  <c r="D834" i="4"/>
  <c r="E833"/>
  <c r="E835" i="5"/>
  <c r="D836"/>
  <c r="E834" i="3"/>
  <c r="D835" i="4"/>
  <c r="E834"/>
  <c r="E836" i="5"/>
  <c r="D837"/>
  <c r="E835" i="3"/>
  <c r="D836" i="4"/>
  <c r="E835"/>
  <c r="E837" i="5"/>
  <c r="D838"/>
  <c r="E836" i="3"/>
  <c r="D837" i="4"/>
  <c r="E836"/>
  <c r="E838" i="5"/>
  <c r="D839"/>
  <c r="E837" i="3"/>
  <c r="D838" i="4"/>
  <c r="E837"/>
  <c r="E839" i="5"/>
  <c r="D840"/>
  <c r="E838" i="3"/>
  <c r="D839" i="4"/>
  <c r="E838"/>
  <c r="E840" i="5"/>
  <c r="D841"/>
  <c r="E839" i="3"/>
  <c r="D840" i="4"/>
  <c r="E839"/>
  <c r="E841" i="5"/>
  <c r="D842"/>
  <c r="E840" i="3"/>
  <c r="D841" i="4"/>
  <c r="E840"/>
  <c r="E842" i="5"/>
  <c r="D843"/>
  <c r="E841" i="3"/>
  <c r="D842" i="4"/>
  <c r="E841"/>
  <c r="E843" i="5"/>
  <c r="D844"/>
  <c r="E842" i="3"/>
  <c r="D843" i="4"/>
  <c r="E842"/>
  <c r="E844" i="5"/>
  <c r="D845"/>
  <c r="E843" i="3"/>
  <c r="D844" i="4"/>
  <c r="E843"/>
  <c r="E845" i="5"/>
  <c r="D846"/>
  <c r="E844" i="3"/>
  <c r="D845" i="4"/>
  <c r="E844"/>
  <c r="E846" i="5"/>
  <c r="D847"/>
  <c r="E845" i="3"/>
  <c r="D846" i="4"/>
  <c r="E845"/>
  <c r="E847" i="5"/>
  <c r="D848"/>
  <c r="E846" i="3"/>
  <c r="D847" i="4"/>
  <c r="E846"/>
  <c r="E848" i="5"/>
  <c r="D849"/>
  <c r="E847" i="3"/>
  <c r="D848" i="4"/>
  <c r="E847"/>
  <c r="E849" i="5"/>
  <c r="D850"/>
  <c r="E848" i="3"/>
  <c r="D849" i="4"/>
  <c r="E848"/>
  <c r="E850" i="5"/>
  <c r="D851"/>
  <c r="E849" i="3"/>
  <c r="D850" i="4"/>
  <c r="E849"/>
  <c r="E851" i="5"/>
  <c r="D852"/>
  <c r="E850" i="3"/>
  <c r="D851" i="4"/>
  <c r="E850"/>
  <c r="E852" i="5"/>
  <c r="D853"/>
  <c r="E851" i="3"/>
  <c r="D852" i="4"/>
  <c r="E851"/>
  <c r="E853" i="5"/>
  <c r="D854"/>
  <c r="E852" i="3"/>
  <c r="D853" i="4"/>
  <c r="E852"/>
  <c r="E854" i="5"/>
  <c r="D855"/>
  <c r="E853" i="3"/>
  <c r="D854" i="4"/>
  <c r="E853"/>
  <c r="E855" i="5"/>
  <c r="D856"/>
  <c r="E854" i="3"/>
  <c r="D855" i="4"/>
  <c r="E854"/>
  <c r="E856" i="5"/>
  <c r="D857"/>
  <c r="E855" i="3"/>
  <c r="D856" i="4"/>
  <c r="E855"/>
  <c r="E857" i="5"/>
  <c r="D858"/>
  <c r="E856" i="3"/>
  <c r="D857" i="4"/>
  <c r="E856"/>
  <c r="E858" i="5"/>
  <c r="D859"/>
  <c r="E857" i="3"/>
  <c r="D858" i="4"/>
  <c r="E857"/>
  <c r="E859" i="5"/>
  <c r="D860"/>
  <c r="E858" i="3"/>
  <c r="D859" i="4"/>
  <c r="E858"/>
  <c r="E860" i="5"/>
  <c r="D861"/>
  <c r="E859" i="3"/>
  <c r="D860" i="4"/>
  <c r="E859"/>
  <c r="E861" i="5"/>
  <c r="D862"/>
  <c r="E860" i="3"/>
  <c r="D861" i="4"/>
  <c r="E860"/>
  <c r="E862" i="5"/>
  <c r="D863"/>
  <c r="E861" i="3"/>
  <c r="D862" i="4"/>
  <c r="E861"/>
  <c r="E863" i="5"/>
  <c r="D864"/>
  <c r="E862" i="3"/>
  <c r="D863" i="4"/>
  <c r="E862"/>
  <c r="E864" i="5"/>
  <c r="D865"/>
  <c r="E863" i="3"/>
  <c r="D864" i="4"/>
  <c r="E863"/>
  <c r="E865" i="5"/>
  <c r="D866"/>
  <c r="E864" i="3"/>
  <c r="D865" i="4"/>
  <c r="E864"/>
  <c r="E866" i="5"/>
  <c r="D867"/>
  <c r="E865" i="3"/>
  <c r="D866" i="4"/>
  <c r="E865"/>
  <c r="E867" i="5"/>
  <c r="D868"/>
  <c r="E866" i="3"/>
  <c r="D867" i="4"/>
  <c r="E866"/>
  <c r="E868" i="5"/>
  <c r="D869"/>
  <c r="E867" i="3"/>
  <c r="D868" i="4"/>
  <c r="E867"/>
  <c r="E869" i="5"/>
  <c r="D870"/>
  <c r="E868" i="3"/>
  <c r="D869" i="4"/>
  <c r="E868"/>
  <c r="E870" i="5"/>
  <c r="D871"/>
  <c r="E869" i="3"/>
  <c r="D870" i="4"/>
  <c r="E869"/>
  <c r="E871" i="5"/>
  <c r="D872"/>
  <c r="E870" i="3"/>
  <c r="D871" i="4"/>
  <c r="E870"/>
  <c r="E872" i="5"/>
  <c r="D873"/>
  <c r="E871" i="3"/>
  <c r="D872" i="4"/>
  <c r="E871"/>
  <c r="E873" i="5"/>
  <c r="D874"/>
  <c r="E872" i="3"/>
  <c r="D873" i="4"/>
  <c r="E872"/>
  <c r="E874" i="5"/>
  <c r="D875"/>
  <c r="E873" i="3"/>
  <c r="D874" i="4"/>
  <c r="E873"/>
  <c r="E875" i="5"/>
  <c r="D876"/>
  <c r="E874" i="3"/>
  <c r="D875" i="4"/>
  <c r="E874"/>
  <c r="E876" i="5"/>
  <c r="D877"/>
  <c r="E875" i="3"/>
  <c r="D876" i="4"/>
  <c r="E875"/>
  <c r="E877" i="5"/>
  <c r="D878"/>
  <c r="E876" i="3"/>
  <c r="D877" i="4"/>
  <c r="E876"/>
  <c r="E878" i="5"/>
  <c r="D879"/>
  <c r="E877" i="3"/>
  <c r="D878" i="4"/>
  <c r="E877"/>
  <c r="E879" i="5"/>
  <c r="D880"/>
  <c r="E878" i="3"/>
  <c r="D879" i="4"/>
  <c r="E878"/>
  <c r="E880" i="5"/>
  <c r="D881"/>
  <c r="E879" i="3"/>
  <c r="D880" i="4"/>
  <c r="E879"/>
  <c r="E881" i="5"/>
  <c r="D882"/>
  <c r="E880" i="3"/>
  <c r="D881" i="4"/>
  <c r="E880"/>
  <c r="E882" i="5"/>
  <c r="D883"/>
  <c r="E881" i="3"/>
  <c r="D882" i="4"/>
  <c r="E881"/>
  <c r="E883" i="5"/>
  <c r="D884"/>
  <c r="E882" i="3"/>
  <c r="D883" i="4"/>
  <c r="E882"/>
  <c r="E884" i="5"/>
  <c r="D885"/>
  <c r="E883" i="3"/>
  <c r="D884" i="4"/>
  <c r="E883"/>
  <c r="E885" i="5"/>
  <c r="D886"/>
  <c r="E884" i="3"/>
  <c r="D885" i="4"/>
  <c r="E884"/>
  <c r="E886" i="5"/>
  <c r="D887"/>
  <c r="E885" i="3"/>
  <c r="D886" i="4"/>
  <c r="E885"/>
  <c r="E887" i="5"/>
  <c r="D888"/>
  <c r="E886" i="3"/>
  <c r="D887" i="4"/>
  <c r="E886"/>
  <c r="E888" i="5"/>
  <c r="D889"/>
  <c r="E887" i="3"/>
  <c r="D888" i="4"/>
  <c r="E887"/>
  <c r="E889" i="5"/>
  <c r="D890"/>
  <c r="E888" i="3"/>
  <c r="D889" i="4"/>
  <c r="E888"/>
  <c r="E890" i="5"/>
  <c r="D891"/>
  <c r="E889" i="3"/>
  <c r="D890" i="4"/>
  <c r="E889"/>
  <c r="E891" i="5"/>
  <c r="D892"/>
  <c r="E890" i="3"/>
  <c r="D891" i="4"/>
  <c r="E890"/>
  <c r="E892" i="5"/>
  <c r="D893"/>
  <c r="E891" i="3"/>
  <c r="D892" i="4"/>
  <c r="E891"/>
  <c r="E893" i="5"/>
  <c r="D894"/>
  <c r="E892" i="3"/>
  <c r="D893" i="4"/>
  <c r="E892"/>
  <c r="E894" i="5"/>
  <c r="D895"/>
  <c r="E893" i="3"/>
  <c r="D894" i="4"/>
  <c r="E893"/>
  <c r="E895" i="5"/>
  <c r="D896"/>
  <c r="E894" i="3"/>
  <c r="D895" i="4"/>
  <c r="E894"/>
  <c r="E896" i="5"/>
  <c r="D897"/>
  <c r="E895" i="3"/>
  <c r="D896" i="4"/>
  <c r="E895"/>
  <c r="E897" i="5"/>
  <c r="D898"/>
  <c r="E896" i="3"/>
  <c r="D897" i="4"/>
  <c r="E896"/>
  <c r="E898" i="5"/>
  <c r="D899"/>
  <c r="E897" i="3"/>
  <c r="D898" i="4"/>
  <c r="E897"/>
  <c r="E899" i="5"/>
  <c r="D900"/>
  <c r="E898" i="3"/>
  <c r="D899" i="4"/>
  <c r="E898"/>
  <c r="E900" i="5"/>
  <c r="D901"/>
  <c r="E899" i="3"/>
  <c r="D900" i="4"/>
  <c r="E899"/>
  <c r="E901" i="5"/>
  <c r="D902"/>
  <c r="E900" i="3"/>
  <c r="D901" i="4"/>
  <c r="E900"/>
  <c r="E902" i="5"/>
  <c r="D903"/>
  <c r="E901" i="3"/>
  <c r="D902" i="4"/>
  <c r="E901"/>
  <c r="E903" i="5"/>
  <c r="D904"/>
  <c r="E902" i="3"/>
  <c r="D903" i="4"/>
  <c r="E902"/>
  <c r="E904" i="5"/>
  <c r="D905"/>
  <c r="E903" i="3"/>
  <c r="D904" i="4"/>
  <c r="E903"/>
  <c r="E905" i="5"/>
  <c r="D906"/>
  <c r="E904" i="3"/>
  <c r="D905" i="4"/>
  <c r="E904"/>
  <c r="E906" i="5"/>
  <c r="D907"/>
  <c r="E905" i="3"/>
  <c r="D906" i="4"/>
  <c r="E905"/>
  <c r="E907" i="5"/>
  <c r="D908"/>
  <c r="E906" i="3"/>
  <c r="D907" i="4"/>
  <c r="E906"/>
  <c r="E908" i="5"/>
  <c r="D909"/>
  <c r="E909"/>
  <c r="H9"/>
  <c r="E907" i="3"/>
  <c r="D908" i="4"/>
  <c r="E907"/>
  <c r="E909" i="3"/>
  <c r="E908"/>
  <c r="D909" i="4"/>
  <c r="E909"/>
  <c r="E908"/>
  <c r="H9" i="3"/>
  <c r="H3" i="4"/>
  <c r="E518" i="2" l="1"/>
  <c r="D519"/>
  <c r="D520" l="1"/>
  <c r="E519"/>
  <c r="D521" l="1"/>
  <c r="E520"/>
  <c r="D522" l="1"/>
  <c r="E521"/>
  <c r="D523" l="1"/>
  <c r="E522"/>
  <c r="D524" l="1"/>
  <c r="E523"/>
  <c r="D525" l="1"/>
  <c r="E524"/>
  <c r="D526" l="1"/>
  <c r="E525"/>
  <c r="E526" l="1"/>
  <c r="D527"/>
  <c r="D528" l="1"/>
  <c r="E527"/>
  <c r="D529" l="1"/>
  <c r="E528"/>
  <c r="D530" l="1"/>
  <c r="E529"/>
  <c r="E530" l="1"/>
  <c r="D531"/>
  <c r="D532" l="1"/>
  <c r="E531"/>
  <c r="D533" l="1"/>
  <c r="E532"/>
  <c r="D534" l="1"/>
  <c r="E533"/>
  <c r="E534" l="1"/>
  <c r="D535"/>
  <c r="D536" l="1"/>
  <c r="E535"/>
  <c r="E536" l="1"/>
  <c r="D537"/>
  <c r="D538" l="1"/>
  <c r="E537"/>
  <c r="E538" l="1"/>
  <c r="D539"/>
  <c r="D540" l="1"/>
  <c r="E539"/>
  <c r="E540" l="1"/>
  <c r="D541"/>
  <c r="D542" l="1"/>
  <c r="E541"/>
  <c r="D543" l="1"/>
  <c r="E542"/>
  <c r="D544" l="1"/>
  <c r="E543"/>
  <c r="D545" l="1"/>
  <c r="E544"/>
  <c r="D546" l="1"/>
  <c r="E545"/>
  <c r="D547" l="1"/>
  <c r="E546"/>
  <c r="D548" l="1"/>
  <c r="E547"/>
  <c r="E548" l="1"/>
  <c r="D549"/>
  <c r="D550" l="1"/>
  <c r="E549"/>
  <c r="D551" l="1"/>
  <c r="E550"/>
  <c r="D552" l="1"/>
  <c r="E551"/>
  <c r="D553" l="1"/>
  <c r="E552"/>
  <c r="D554" l="1"/>
  <c r="E553"/>
  <c r="E554" l="1"/>
  <c r="D555"/>
  <c r="D556" l="1"/>
  <c r="E555"/>
  <c r="E556" l="1"/>
  <c r="D557"/>
  <c r="D558" l="1"/>
  <c r="E557"/>
  <c r="D559" l="1"/>
  <c r="E558"/>
  <c r="D560" l="1"/>
  <c r="E559"/>
  <c r="E560" l="1"/>
  <c r="D561"/>
  <c r="D562" l="1"/>
  <c r="E561"/>
  <c r="E562" l="1"/>
  <c r="D563"/>
  <c r="D564" l="1"/>
  <c r="E563"/>
  <c r="E564" l="1"/>
  <c r="D565"/>
  <c r="D566" l="1"/>
  <c r="E565"/>
  <c r="E566" l="1"/>
  <c r="D567"/>
  <c r="D568" l="1"/>
  <c r="E567"/>
  <c r="E568" l="1"/>
  <c r="D569"/>
  <c r="D570" l="1"/>
  <c r="E569"/>
  <c r="E570" l="1"/>
  <c r="D571"/>
  <c r="D572" l="1"/>
  <c r="E571"/>
  <c r="E572" l="1"/>
  <c r="D573"/>
  <c r="D574" l="1"/>
  <c r="E573"/>
  <c r="E574" l="1"/>
  <c r="D575"/>
  <c r="D576" l="1"/>
  <c r="E575"/>
  <c r="E576" l="1"/>
  <c r="D577"/>
  <c r="D578" l="1"/>
  <c r="E577"/>
  <c r="E578" l="1"/>
  <c r="D579"/>
  <c r="D580" l="1"/>
  <c r="E579"/>
  <c r="E580" l="1"/>
  <c r="D581"/>
  <c r="D582" l="1"/>
  <c r="E581"/>
  <c r="E582" l="1"/>
  <c r="D583"/>
  <c r="D584" l="1"/>
  <c r="E583"/>
  <c r="E584" l="1"/>
  <c r="D585"/>
  <c r="D586" l="1"/>
  <c r="E585"/>
  <c r="E586" l="1"/>
  <c r="D587"/>
  <c r="D588" l="1"/>
  <c r="E587"/>
  <c r="E588" l="1"/>
  <c r="D589"/>
  <c r="D590" l="1"/>
  <c r="E589"/>
  <c r="E590" l="1"/>
  <c r="D591"/>
  <c r="D592" l="1"/>
  <c r="E591"/>
  <c r="E592" l="1"/>
  <c r="D593"/>
  <c r="D594" l="1"/>
  <c r="E593"/>
  <c r="E594" l="1"/>
  <c r="D595"/>
  <c r="D596" l="1"/>
  <c r="E595"/>
  <c r="E596" l="1"/>
  <c r="D597"/>
  <c r="D598" l="1"/>
  <c r="E597"/>
  <c r="E598" l="1"/>
  <c r="D599"/>
  <c r="D600" l="1"/>
  <c r="E599"/>
  <c r="E600" l="1"/>
  <c r="D601"/>
  <c r="D602" l="1"/>
  <c r="E601"/>
  <c r="E602" l="1"/>
  <c r="D603"/>
  <c r="D604" l="1"/>
  <c r="E603"/>
  <c r="E604" l="1"/>
  <c r="D605"/>
  <c r="D606" l="1"/>
  <c r="E605"/>
  <c r="E606" l="1"/>
  <c r="D607"/>
  <c r="D608" l="1"/>
  <c r="E607"/>
  <c r="E608" l="1"/>
  <c r="D609"/>
  <c r="D610" l="1"/>
  <c r="E609"/>
  <c r="E610" l="1"/>
  <c r="D611"/>
  <c r="D612" l="1"/>
  <c r="E611"/>
  <c r="E612" l="1"/>
  <c r="D613"/>
  <c r="D614" l="1"/>
  <c r="E613"/>
  <c r="E614" l="1"/>
  <c r="D615"/>
  <c r="D616" l="1"/>
  <c r="E615"/>
  <c r="E616" l="1"/>
  <c r="D617"/>
  <c r="D618" l="1"/>
  <c r="E617"/>
  <c r="E618" l="1"/>
  <c r="D619"/>
  <c r="D620" l="1"/>
  <c r="E619"/>
  <c r="E620" l="1"/>
  <c r="D621"/>
  <c r="D622" l="1"/>
  <c r="E621"/>
  <c r="E622" l="1"/>
  <c r="D623"/>
  <c r="D624" l="1"/>
  <c r="E623"/>
  <c r="E624" l="1"/>
  <c r="D625"/>
  <c r="D626" l="1"/>
  <c r="E625"/>
  <c r="E626" l="1"/>
  <c r="D627"/>
  <c r="D628" l="1"/>
  <c r="E627"/>
  <c r="E628" l="1"/>
  <c r="D629"/>
  <c r="D630" l="1"/>
  <c r="E629"/>
  <c r="E630" l="1"/>
  <c r="D631"/>
  <c r="D632" l="1"/>
  <c r="E631"/>
  <c r="E632" l="1"/>
  <c r="D633"/>
  <c r="D634" l="1"/>
  <c r="E633"/>
  <c r="E634" l="1"/>
  <c r="D635"/>
  <c r="D636" l="1"/>
  <c r="E635"/>
  <c r="E636" l="1"/>
  <c r="D637"/>
  <c r="D638" l="1"/>
  <c r="E637"/>
  <c r="E638" l="1"/>
  <c r="D639"/>
  <c r="D640" l="1"/>
  <c r="E639"/>
  <c r="E640" l="1"/>
  <c r="D641"/>
  <c r="D642" l="1"/>
  <c r="E641"/>
  <c r="E642" l="1"/>
  <c r="D643"/>
  <c r="D644" l="1"/>
  <c r="E643"/>
  <c r="D645" l="1"/>
  <c r="E644"/>
  <c r="D646" l="1"/>
  <c r="E645"/>
  <c r="E646" l="1"/>
  <c r="D647"/>
  <c r="D648" l="1"/>
  <c r="E647"/>
  <c r="D649" l="1"/>
  <c r="E648"/>
  <c r="D650" l="1"/>
  <c r="E649"/>
  <c r="D651" l="1"/>
  <c r="E650"/>
  <c r="D652" l="1"/>
  <c r="E651"/>
  <c r="E652" l="1"/>
  <c r="D653"/>
  <c r="D654" l="1"/>
  <c r="E653"/>
  <c r="E654" l="1"/>
  <c r="D655"/>
  <c r="D656" l="1"/>
  <c r="E655"/>
  <c r="D657" l="1"/>
  <c r="E656"/>
  <c r="D658" l="1"/>
  <c r="E657"/>
  <c r="E658" l="1"/>
  <c r="D659"/>
  <c r="D660" l="1"/>
  <c r="E659"/>
  <c r="D661" l="1"/>
  <c r="E660"/>
  <c r="D662" l="1"/>
  <c r="E661"/>
  <c r="D663" l="1"/>
  <c r="E662"/>
  <c r="D664" l="1"/>
  <c r="E663"/>
  <c r="E664" l="1"/>
  <c r="D665"/>
  <c r="D666" l="1"/>
  <c r="E665"/>
  <c r="D667" l="1"/>
  <c r="E666"/>
  <c r="D668" l="1"/>
  <c r="E667"/>
  <c r="E668" l="1"/>
  <c r="D669"/>
  <c r="D670" l="1"/>
  <c r="E669"/>
  <c r="E670" l="1"/>
  <c r="D671"/>
  <c r="D672" l="1"/>
  <c r="E671"/>
  <c r="D673" l="1"/>
  <c r="E672"/>
  <c r="D674" l="1"/>
  <c r="E673"/>
  <c r="E674" l="1"/>
  <c r="D675"/>
  <c r="D676" l="1"/>
  <c r="E675"/>
  <c r="D677" l="1"/>
  <c r="E676"/>
  <c r="D678" l="1"/>
  <c r="E677"/>
  <c r="E678" l="1"/>
  <c r="D679"/>
  <c r="D680" l="1"/>
  <c r="E679"/>
  <c r="D681" l="1"/>
  <c r="E680"/>
  <c r="D682" l="1"/>
  <c r="E681"/>
  <c r="E682" l="1"/>
  <c r="D683"/>
  <c r="D684" l="1"/>
  <c r="E683"/>
  <c r="E684" l="1"/>
  <c r="D685"/>
  <c r="D686" l="1"/>
  <c r="E685"/>
  <c r="D687" l="1"/>
  <c r="E686"/>
  <c r="D688" l="1"/>
  <c r="E687"/>
  <c r="D689" l="1"/>
  <c r="E688"/>
  <c r="D690" l="1"/>
  <c r="E689"/>
  <c r="E690" l="1"/>
  <c r="D691"/>
  <c r="D692" l="1"/>
  <c r="E691"/>
  <c r="D693" l="1"/>
  <c r="E692"/>
  <c r="D694" l="1"/>
  <c r="E693"/>
  <c r="D695" l="1"/>
  <c r="E694"/>
  <c r="D696" l="1"/>
  <c r="E695"/>
  <c r="E696" l="1"/>
  <c r="D697"/>
  <c r="D698" l="1"/>
  <c r="E697"/>
  <c r="E698" l="1"/>
  <c r="D699"/>
  <c r="D700" l="1"/>
  <c r="E699"/>
  <c r="D701" l="1"/>
  <c r="E700"/>
  <c r="D702" l="1"/>
  <c r="E701"/>
  <c r="E702" l="1"/>
  <c r="D703"/>
  <c r="D704" l="1"/>
  <c r="E703"/>
  <c r="D705" l="1"/>
  <c r="E704"/>
  <c r="D706" l="1"/>
  <c r="E705"/>
  <c r="D707" l="1"/>
  <c r="E706"/>
  <c r="D708" l="1"/>
  <c r="E707"/>
  <c r="E708" l="1"/>
  <c r="D709"/>
  <c r="D710" l="1"/>
  <c r="E709"/>
  <c r="D711" l="1"/>
  <c r="E710"/>
  <c r="D712" l="1"/>
  <c r="E711"/>
  <c r="E712" l="1"/>
  <c r="D713"/>
  <c r="D714" l="1"/>
  <c r="E713"/>
  <c r="D715" l="1"/>
  <c r="E714"/>
  <c r="D716" l="1"/>
  <c r="E715"/>
  <c r="E716" l="1"/>
  <c r="D717"/>
  <c r="D718" l="1"/>
  <c r="E717"/>
  <c r="E718" l="1"/>
  <c r="D719"/>
  <c r="D720" l="1"/>
  <c r="E719"/>
  <c r="D721" l="1"/>
  <c r="E720"/>
  <c r="D722" l="1"/>
  <c r="E721"/>
  <c r="D723" l="1"/>
  <c r="E722"/>
  <c r="D724" l="1"/>
  <c r="E723"/>
  <c r="D725" l="1"/>
  <c r="E724"/>
  <c r="D726" l="1"/>
  <c r="E725"/>
  <c r="E726" l="1"/>
  <c r="D727"/>
  <c r="D728" l="1"/>
  <c r="E727"/>
  <c r="D729" l="1"/>
  <c r="E728"/>
  <c r="D730" l="1"/>
  <c r="E729"/>
  <c r="E730" l="1"/>
  <c r="D731"/>
  <c r="D732" l="1"/>
  <c r="E731"/>
  <c r="E732" l="1"/>
  <c r="D733"/>
  <c r="D734" l="1"/>
  <c r="E733"/>
  <c r="D735" l="1"/>
  <c r="E734"/>
  <c r="D736" l="1"/>
  <c r="E735"/>
  <c r="E736" l="1"/>
  <c r="D737"/>
  <c r="D738" l="1"/>
  <c r="E737"/>
  <c r="D739" l="1"/>
  <c r="E738"/>
  <c r="D740" l="1"/>
  <c r="E739"/>
  <c r="E740" l="1"/>
  <c r="D741"/>
  <c r="D742" l="1"/>
  <c r="E741"/>
  <c r="D743" l="1"/>
  <c r="E742"/>
  <c r="D744" l="1"/>
  <c r="E743"/>
  <c r="E744" l="1"/>
  <c r="D745"/>
  <c r="D746" l="1"/>
  <c r="E745"/>
  <c r="E746" l="1"/>
  <c r="D747"/>
  <c r="D748" l="1"/>
  <c r="E747"/>
  <c r="D749" l="1"/>
  <c r="E748"/>
  <c r="D750" l="1"/>
  <c r="E749"/>
  <c r="E750" l="1"/>
  <c r="D751"/>
  <c r="D752" l="1"/>
  <c r="E751"/>
  <c r="E752" l="1"/>
  <c r="D753"/>
  <c r="D754" l="1"/>
  <c r="E753"/>
  <c r="D755" l="1"/>
  <c r="E754"/>
  <c r="D756" l="1"/>
  <c r="E755"/>
  <c r="D757" l="1"/>
  <c r="E756"/>
  <c r="D758" l="1"/>
  <c r="E757"/>
  <c r="E758" l="1"/>
  <c r="D759"/>
  <c r="D760" l="1"/>
  <c r="E759"/>
  <c r="E760" l="1"/>
  <c r="D761"/>
  <c r="D762" l="1"/>
  <c r="E761"/>
  <c r="E762" l="1"/>
  <c r="D763"/>
  <c r="D764" l="1"/>
  <c r="E763"/>
  <c r="D765" l="1"/>
  <c r="E764"/>
  <c r="D766" l="1"/>
  <c r="E765"/>
  <c r="D767" l="1"/>
  <c r="E766"/>
  <c r="D768" l="1"/>
  <c r="E767"/>
  <c r="E768" l="1"/>
  <c r="D769"/>
  <c r="D770" l="1"/>
  <c r="E769"/>
  <c r="D771" l="1"/>
  <c r="E770"/>
  <c r="D772" l="1"/>
  <c r="E771"/>
  <c r="E772" l="1"/>
  <c r="D773"/>
  <c r="D774" l="1"/>
  <c r="E773"/>
  <c r="E774" l="1"/>
  <c r="D775"/>
  <c r="D776" l="1"/>
  <c r="E775"/>
  <c r="D777" l="1"/>
  <c r="E776"/>
  <c r="D778" l="1"/>
  <c r="E777"/>
  <c r="D779" l="1"/>
  <c r="E778"/>
  <c r="D780" l="1"/>
  <c r="E779"/>
  <c r="E780" l="1"/>
  <c r="D781"/>
  <c r="D782" l="1"/>
  <c r="E781"/>
  <c r="D783" l="1"/>
  <c r="E782"/>
  <c r="D784" l="1"/>
  <c r="E783"/>
  <c r="E784" l="1"/>
  <c r="D785"/>
  <c r="D786" l="1"/>
  <c r="E785"/>
  <c r="D787" l="1"/>
  <c r="E786"/>
  <c r="D788" l="1"/>
  <c r="E787"/>
  <c r="E788" l="1"/>
  <c r="D789"/>
  <c r="D790" l="1"/>
  <c r="E789"/>
  <c r="D791" l="1"/>
  <c r="E790"/>
  <c r="D792" l="1"/>
  <c r="E791"/>
  <c r="E792" l="1"/>
  <c r="D793"/>
  <c r="D794" l="1"/>
  <c r="E793"/>
  <c r="D795" l="1"/>
  <c r="E794"/>
  <c r="D796" l="1"/>
  <c r="E795"/>
  <c r="E796" l="1"/>
  <c r="D797"/>
  <c r="D798" l="1"/>
  <c r="E797"/>
  <c r="E798" l="1"/>
  <c r="D799"/>
  <c r="D800" l="1"/>
  <c r="E799"/>
  <c r="D801" l="1"/>
  <c r="E800"/>
  <c r="D802" l="1"/>
  <c r="E801"/>
  <c r="E802" l="1"/>
  <c r="D803"/>
  <c r="D804" l="1"/>
  <c r="E803"/>
  <c r="E804" l="1"/>
  <c r="D805"/>
  <c r="D806" l="1"/>
  <c r="E805"/>
  <c r="E806" l="1"/>
  <c r="D807"/>
  <c r="D808" l="1"/>
  <c r="E807"/>
  <c r="D809" l="1"/>
  <c r="E808"/>
  <c r="D810" l="1"/>
  <c r="E809"/>
  <c r="E810" l="1"/>
  <c r="D811"/>
  <c r="D812" l="1"/>
  <c r="E811"/>
  <c r="E812" l="1"/>
  <c r="D813"/>
  <c r="D814" l="1"/>
  <c r="E813"/>
  <c r="D815" l="1"/>
  <c r="E814"/>
  <c r="D816" l="1"/>
  <c r="E815"/>
  <c r="D817" l="1"/>
  <c r="E816"/>
  <c r="D818" l="1"/>
  <c r="E817"/>
  <c r="E818" l="1"/>
  <c r="D819"/>
  <c r="D820" l="1"/>
  <c r="E819"/>
  <c r="D821" l="1"/>
  <c r="E820"/>
  <c r="D822" l="1"/>
  <c r="E821"/>
  <c r="E822" l="1"/>
  <c r="D823"/>
  <c r="D824" l="1"/>
  <c r="E823"/>
  <c r="D825" l="1"/>
  <c r="E824"/>
  <c r="D826" l="1"/>
  <c r="E825"/>
  <c r="E826" l="1"/>
  <c r="D827"/>
  <c r="D828" l="1"/>
  <c r="E827"/>
  <c r="E828" l="1"/>
  <c r="D829"/>
  <c r="D830" l="1"/>
  <c r="E829"/>
  <c r="D831" l="1"/>
  <c r="E830"/>
  <c r="D832" l="1"/>
  <c r="E831"/>
  <c r="E832" l="1"/>
  <c r="D833"/>
  <c r="D834" l="1"/>
  <c r="E833"/>
  <c r="D835" l="1"/>
  <c r="E834"/>
  <c r="D836" l="1"/>
  <c r="E835"/>
  <c r="E836" l="1"/>
  <c r="D837"/>
  <c r="D838" l="1"/>
  <c r="E837"/>
  <c r="E838" l="1"/>
  <c r="D839"/>
  <c r="D840" l="1"/>
  <c r="E839"/>
  <c r="D841" l="1"/>
  <c r="E840"/>
  <c r="D842" l="1"/>
  <c r="E841"/>
  <c r="E842" l="1"/>
  <c r="D843"/>
  <c r="D844" l="1"/>
  <c r="E843"/>
  <c r="E844" l="1"/>
  <c r="D845"/>
  <c r="D846" l="1"/>
  <c r="E845"/>
  <c r="D847" l="1"/>
  <c r="E846"/>
  <c r="D848" l="1"/>
  <c r="E847"/>
  <c r="E848" l="1"/>
  <c r="D849"/>
  <c r="D850" l="1"/>
  <c r="E849"/>
  <c r="D851" l="1"/>
  <c r="E850"/>
  <c r="D852" l="1"/>
  <c r="E851"/>
  <c r="E852" l="1"/>
  <c r="D853"/>
  <c r="D854" l="1"/>
  <c r="E853"/>
  <c r="E854" l="1"/>
  <c r="D855"/>
  <c r="D856" l="1"/>
  <c r="E855"/>
  <c r="D857" l="1"/>
  <c r="E856"/>
  <c r="D858" l="1"/>
  <c r="E857"/>
  <c r="D859" l="1"/>
  <c r="E858"/>
  <c r="D860" l="1"/>
  <c r="E859"/>
  <c r="E860" l="1"/>
  <c r="D861"/>
  <c r="D862" l="1"/>
  <c r="E861"/>
  <c r="D863" l="1"/>
  <c r="E862"/>
  <c r="D864" l="1"/>
  <c r="E863"/>
  <c r="E864" l="1"/>
  <c r="D865"/>
  <c r="D866" l="1"/>
  <c r="E865"/>
  <c r="E866" l="1"/>
  <c r="D867"/>
  <c r="D868" l="1"/>
  <c r="E867"/>
  <c r="E868" l="1"/>
  <c r="D869"/>
  <c r="D870" l="1"/>
  <c r="E869"/>
  <c r="D871" l="1"/>
  <c r="E870"/>
  <c r="D872" l="1"/>
  <c r="E871"/>
  <c r="E872" l="1"/>
  <c r="D873"/>
  <c r="D874" l="1"/>
  <c r="E873"/>
  <c r="E874" l="1"/>
  <c r="D875"/>
  <c r="D876" l="1"/>
  <c r="E875"/>
  <c r="E876" l="1"/>
  <c r="D877"/>
  <c r="D878" l="1"/>
  <c r="E877"/>
  <c r="D879" l="1"/>
  <c r="E878"/>
  <c r="D880" l="1"/>
  <c r="E879"/>
  <c r="D881" l="1"/>
  <c r="E880"/>
  <c r="D882" l="1"/>
  <c r="E881"/>
  <c r="E882" l="1"/>
  <c r="D883"/>
  <c r="D884" l="1"/>
  <c r="E883"/>
  <c r="D885" l="1"/>
  <c r="E884"/>
  <c r="D886" l="1"/>
  <c r="E885"/>
  <c r="D887" l="1"/>
  <c r="E886"/>
  <c r="D888" l="1"/>
  <c r="E887"/>
  <c r="E888" l="1"/>
  <c r="D889"/>
  <c r="D890" l="1"/>
  <c r="E889"/>
  <c r="D891" l="1"/>
  <c r="E890"/>
  <c r="D892" l="1"/>
  <c r="E891"/>
  <c r="D893" l="1"/>
  <c r="E892"/>
  <c r="D894" l="1"/>
  <c r="E893"/>
  <c r="D895" l="1"/>
  <c r="E894"/>
  <c r="D896" l="1"/>
  <c r="E895"/>
  <c r="D897" l="1"/>
  <c r="E896"/>
  <c r="D898" l="1"/>
  <c r="E897"/>
  <c r="E898" l="1"/>
  <c r="D899"/>
  <c r="D900" l="1"/>
  <c r="E899"/>
  <c r="E900" l="1"/>
  <c r="D901"/>
  <c r="D902" l="1"/>
  <c r="E901"/>
  <c r="D903" l="1"/>
  <c r="E902"/>
  <c r="D904" l="1"/>
  <c r="E903"/>
  <c r="E904" l="1"/>
  <c r="D905"/>
  <c r="D906" l="1"/>
  <c r="E905"/>
  <c r="E906" l="1"/>
  <c r="D907"/>
  <c r="D908" l="1"/>
  <c r="E907"/>
  <c r="E908" l="1"/>
  <c r="D909"/>
  <c r="E909" s="1"/>
  <c r="H3" s="1"/>
</calcChain>
</file>

<file path=xl/sharedStrings.xml><?xml version="1.0" encoding="utf-8"?>
<sst xmlns="http://schemas.openxmlformats.org/spreadsheetml/2006/main" count="41" uniqueCount="14">
  <si>
    <t>Date</t>
  </si>
  <si>
    <t>TSE300</t>
  </si>
  <si>
    <t>S&amp;P500</t>
  </si>
  <si>
    <t>lambda</t>
  </si>
  <si>
    <t>"-LN(v)-u*u/v"</t>
  </si>
  <si>
    <t>Return, u</t>
  </si>
  <si>
    <t>Var Est,v</t>
  </si>
  <si>
    <t>Likelihood</t>
  </si>
  <si>
    <t>omega</t>
  </si>
  <si>
    <t>omega*100000</t>
  </si>
  <si>
    <t>alpha</t>
  </si>
  <si>
    <t>0.1*beta</t>
  </si>
  <si>
    <t>beta</t>
  </si>
  <si>
    <t>likelihood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</si>
</sst>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 applyAlignment="1">
      <alignment horizontal="left"/>
    </xf>
    <xf numFmtId="15" fontId="0" fillId="0" borderId="0" xfId="0" applyNumberFormat="1"/>
    <xf numFmtId="0" fontId="1" fillId="0" borderId="0" xfId="0" quotePrefix="1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6</xdr:row>
      <xdr:rowOff>57150</xdr:rowOff>
    </xdr:from>
    <xdr:to>
      <xdr:col>9</xdr:col>
      <xdr:colOff>466725</xdr:colOff>
      <xdr:row>11</xdr:row>
      <xdr:rowOff>66675</xdr:rowOff>
    </xdr:to>
    <xdr:sp macro="" textlink="">
      <xdr:nvSpPr>
        <xdr:cNvPr id="2" name="TextBox 1"/>
        <xdr:cNvSpPr txBox="1"/>
      </xdr:nvSpPr>
      <xdr:spPr>
        <a:xfrm>
          <a:off x="4762500" y="1200150"/>
          <a:ext cx="21240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Solver searches for the value</a:t>
          </a:r>
          <a:r>
            <a:rPr lang="en-US" sz="1100" baseline="0"/>
            <a:t> of lambda that maximizes the likelihood in cell H3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8</xdr:col>
      <xdr:colOff>600075</xdr:colOff>
      <xdr:row>17</xdr:row>
      <xdr:rowOff>9525</xdr:rowOff>
    </xdr:to>
    <xdr:sp macro="" textlink="">
      <xdr:nvSpPr>
        <xdr:cNvPr id="2" name="TextBox 1"/>
        <xdr:cNvSpPr txBox="1"/>
      </xdr:nvSpPr>
      <xdr:spPr>
        <a:xfrm>
          <a:off x="4286250" y="2286000"/>
          <a:ext cx="21240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Solver searches for the value</a:t>
          </a:r>
          <a:r>
            <a:rPr lang="en-US" sz="1100" baseline="0"/>
            <a:t>  of cells H1,H2, and H3 that maximizes the likelihood in cell H9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10</xdr:col>
      <xdr:colOff>295275</xdr:colOff>
      <xdr:row>14</xdr:row>
      <xdr:rowOff>9525</xdr:rowOff>
    </xdr:to>
    <xdr:sp macro="" textlink="">
      <xdr:nvSpPr>
        <xdr:cNvPr id="2" name="TextBox 1"/>
        <xdr:cNvSpPr txBox="1"/>
      </xdr:nvSpPr>
      <xdr:spPr>
        <a:xfrm>
          <a:off x="5200650" y="1714500"/>
          <a:ext cx="21240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Solver searches for the value</a:t>
          </a:r>
          <a:r>
            <a:rPr lang="en-US" sz="1100" baseline="0"/>
            <a:t> of lambda that maximizes the likelihood in cell H3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0</xdr:rowOff>
    </xdr:from>
    <xdr:to>
      <xdr:col>8</xdr:col>
      <xdr:colOff>600075</xdr:colOff>
      <xdr:row>18</xdr:row>
      <xdr:rowOff>9525</xdr:rowOff>
    </xdr:to>
    <xdr:sp macro="" textlink="">
      <xdr:nvSpPr>
        <xdr:cNvPr id="2" name="TextBox 1"/>
        <xdr:cNvSpPr txBox="1"/>
      </xdr:nvSpPr>
      <xdr:spPr>
        <a:xfrm>
          <a:off x="4286250" y="2476500"/>
          <a:ext cx="21240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Solver searches for the value</a:t>
          </a:r>
          <a:r>
            <a:rPr lang="en-US" sz="1100" baseline="0"/>
            <a:t>  of cells H1,H2, and H3 that maximizes the likelihood in cell H9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09"/>
  <sheetViews>
    <sheetView workbookViewId="0">
      <selection activeCell="C1" sqref="C1:C65536"/>
    </sheetView>
  </sheetViews>
  <sheetFormatPr defaultRowHeight="15"/>
  <sheetData>
    <row r="1" spans="1:3">
      <c r="A1" s="1" t="s">
        <v>0</v>
      </c>
      <c r="B1" t="s">
        <v>1</v>
      </c>
      <c r="C1" t="s">
        <v>2</v>
      </c>
    </row>
    <row r="2" spans="1:3">
      <c r="A2" s="2">
        <v>34520</v>
      </c>
      <c r="B2">
        <v>4053.56</v>
      </c>
      <c r="C2">
        <v>446.37</v>
      </c>
    </row>
    <row r="3" spans="1:3">
      <c r="A3" s="2">
        <v>34521</v>
      </c>
      <c r="B3">
        <v>4043.37</v>
      </c>
      <c r="C3">
        <v>446.13</v>
      </c>
    </row>
    <row r="4" spans="1:3">
      <c r="A4" s="2">
        <v>34522</v>
      </c>
      <c r="B4">
        <v>4079.87</v>
      </c>
      <c r="C4">
        <v>448.38</v>
      </c>
    </row>
    <row r="5" spans="1:3">
      <c r="A5" s="2">
        <v>34523</v>
      </c>
      <c r="B5">
        <v>4098.8999999999996</v>
      </c>
      <c r="C5">
        <v>449.55</v>
      </c>
    </row>
    <row r="6" spans="1:3">
      <c r="A6" s="2">
        <v>34526</v>
      </c>
      <c r="B6">
        <v>4103.9399999999996</v>
      </c>
      <c r="C6">
        <v>448.06</v>
      </c>
    </row>
    <row r="7" spans="1:3">
      <c r="A7" s="2">
        <v>34527</v>
      </c>
      <c r="B7">
        <v>4131.72</v>
      </c>
      <c r="C7">
        <v>447.95</v>
      </c>
    </row>
    <row r="8" spans="1:3">
      <c r="A8" s="2">
        <v>34528</v>
      </c>
      <c r="B8">
        <v>4140.55</v>
      </c>
      <c r="C8">
        <v>448.73</v>
      </c>
    </row>
    <row r="9" spans="1:3">
      <c r="A9" s="2">
        <v>34533</v>
      </c>
      <c r="B9">
        <v>4199.83</v>
      </c>
      <c r="C9">
        <v>455.22</v>
      </c>
    </row>
    <row r="10" spans="1:3">
      <c r="A10" s="2">
        <v>34534</v>
      </c>
      <c r="B10">
        <v>4200.1400000000003</v>
      </c>
      <c r="C10">
        <v>453.86</v>
      </c>
    </row>
    <row r="11" spans="1:3">
      <c r="A11" s="2">
        <v>34535</v>
      </c>
      <c r="B11">
        <v>4181.74</v>
      </c>
      <c r="C11">
        <v>451.6</v>
      </c>
    </row>
    <row r="12" spans="1:3">
      <c r="A12" s="2">
        <v>34536</v>
      </c>
      <c r="B12">
        <v>4172.59</v>
      </c>
      <c r="C12">
        <v>452.61</v>
      </c>
    </row>
    <row r="13" spans="1:3">
      <c r="A13" s="2">
        <v>34537</v>
      </c>
      <c r="B13">
        <v>4176.16</v>
      </c>
      <c r="C13">
        <v>453.11</v>
      </c>
    </row>
    <row r="14" spans="1:3">
      <c r="A14" s="2">
        <v>34540</v>
      </c>
      <c r="B14">
        <v>4168.3900000000003</v>
      </c>
      <c r="C14">
        <v>454.25</v>
      </c>
    </row>
    <row r="15" spans="1:3">
      <c r="A15" s="2">
        <v>34541</v>
      </c>
      <c r="B15">
        <v>4149.8999999999996</v>
      </c>
      <c r="C15">
        <v>453.36</v>
      </c>
    </row>
    <row r="16" spans="1:3">
      <c r="A16" s="2">
        <v>34542</v>
      </c>
      <c r="B16">
        <v>4134.01</v>
      </c>
      <c r="C16">
        <v>452.57</v>
      </c>
    </row>
    <row r="17" spans="1:3">
      <c r="A17" s="2">
        <v>34543</v>
      </c>
      <c r="B17">
        <v>4149.8100000000004</v>
      </c>
      <c r="C17">
        <v>454.24</v>
      </c>
    </row>
    <row r="18" spans="1:3">
      <c r="A18" s="2">
        <v>34544</v>
      </c>
      <c r="B18">
        <v>4178.97</v>
      </c>
      <c r="C18">
        <v>458.26</v>
      </c>
    </row>
    <row r="19" spans="1:3">
      <c r="A19" s="2">
        <v>34548</v>
      </c>
      <c r="B19">
        <v>4194.28</v>
      </c>
      <c r="C19">
        <v>460.56</v>
      </c>
    </row>
    <row r="20" spans="1:3">
      <c r="A20" s="2">
        <v>34549</v>
      </c>
      <c r="B20">
        <v>4206.05</v>
      </c>
      <c r="C20">
        <v>461.46</v>
      </c>
    </row>
    <row r="21" spans="1:3">
      <c r="A21" s="2">
        <v>34550</v>
      </c>
      <c r="B21">
        <v>4202.09</v>
      </c>
      <c r="C21">
        <v>458.4</v>
      </c>
    </row>
    <row r="22" spans="1:3">
      <c r="A22" s="2">
        <v>34551</v>
      </c>
      <c r="B22">
        <v>4168.54</v>
      </c>
      <c r="C22">
        <v>457.09</v>
      </c>
    </row>
    <row r="23" spans="1:3">
      <c r="A23" s="2">
        <v>34554</v>
      </c>
      <c r="B23">
        <v>4175.3599999999997</v>
      </c>
      <c r="C23">
        <v>457.89</v>
      </c>
    </row>
    <row r="24" spans="1:3">
      <c r="A24" s="2">
        <v>34555</v>
      </c>
      <c r="B24">
        <v>4186.82</v>
      </c>
      <c r="C24">
        <v>457.92</v>
      </c>
    </row>
    <row r="25" spans="1:3">
      <c r="A25" s="2">
        <v>34556</v>
      </c>
      <c r="B25">
        <v>4205.1000000000004</v>
      </c>
      <c r="C25">
        <v>460.3</v>
      </c>
    </row>
    <row r="26" spans="1:3">
      <c r="A26" s="2">
        <v>34557</v>
      </c>
      <c r="B26">
        <v>4174.68</v>
      </c>
      <c r="C26">
        <v>458.88</v>
      </c>
    </row>
    <row r="27" spans="1:3">
      <c r="A27" s="2">
        <v>34558</v>
      </c>
      <c r="B27">
        <v>4175.1400000000003</v>
      </c>
      <c r="C27">
        <v>461.95</v>
      </c>
    </row>
    <row r="28" spans="1:3">
      <c r="A28" s="2">
        <v>34562</v>
      </c>
      <c r="B28">
        <v>4202.79</v>
      </c>
      <c r="C28">
        <v>465.01</v>
      </c>
    </row>
    <row r="29" spans="1:3">
      <c r="A29" s="2">
        <v>34563</v>
      </c>
      <c r="B29">
        <v>4205.2700000000004</v>
      </c>
      <c r="C29">
        <v>465.17</v>
      </c>
    </row>
    <row r="30" spans="1:3">
      <c r="A30" s="2">
        <v>34564</v>
      </c>
      <c r="B30">
        <v>4184.4399999999996</v>
      </c>
      <c r="C30">
        <v>463.17</v>
      </c>
    </row>
    <row r="31" spans="1:3">
      <c r="A31" s="2">
        <v>34565</v>
      </c>
      <c r="B31">
        <v>4187.08</v>
      </c>
      <c r="C31">
        <v>463.68</v>
      </c>
    </row>
    <row r="32" spans="1:3">
      <c r="A32" s="2">
        <v>34568</v>
      </c>
      <c r="B32">
        <v>4186.42</v>
      </c>
      <c r="C32">
        <v>462.31</v>
      </c>
    </row>
    <row r="33" spans="1:3">
      <c r="A33" s="2">
        <v>34569</v>
      </c>
      <c r="B33">
        <v>4211.68</v>
      </c>
      <c r="C33">
        <v>464.51</v>
      </c>
    </row>
    <row r="34" spans="1:3">
      <c r="A34" s="2">
        <v>34570</v>
      </c>
      <c r="B34">
        <v>4263.7299999999996</v>
      </c>
      <c r="C34">
        <v>469.03</v>
      </c>
    </row>
    <row r="35" spans="1:3">
      <c r="A35" s="2">
        <v>34571</v>
      </c>
      <c r="B35">
        <v>4257</v>
      </c>
      <c r="C35">
        <v>468.08</v>
      </c>
    </row>
    <row r="36" spans="1:3">
      <c r="A36" s="2">
        <v>34572</v>
      </c>
      <c r="B36">
        <v>4304.43</v>
      </c>
      <c r="C36">
        <v>473.8</v>
      </c>
    </row>
    <row r="37" spans="1:3">
      <c r="A37" s="2">
        <v>34576</v>
      </c>
      <c r="B37">
        <v>4333.71</v>
      </c>
      <c r="C37">
        <v>476.07</v>
      </c>
    </row>
    <row r="38" spans="1:3">
      <c r="A38" s="2">
        <v>34577</v>
      </c>
      <c r="B38">
        <v>4349.5</v>
      </c>
      <c r="C38">
        <v>475.5</v>
      </c>
    </row>
    <row r="39" spans="1:3">
      <c r="A39" s="2">
        <v>34578</v>
      </c>
      <c r="B39">
        <v>4344.34</v>
      </c>
      <c r="C39">
        <v>473.17</v>
      </c>
    </row>
    <row r="40" spans="1:3">
      <c r="A40" s="2">
        <v>34579</v>
      </c>
      <c r="B40">
        <v>4344.22</v>
      </c>
      <c r="C40">
        <v>470.99</v>
      </c>
    </row>
    <row r="41" spans="1:3">
      <c r="A41" s="2">
        <v>34583</v>
      </c>
      <c r="B41">
        <v>4347.2</v>
      </c>
      <c r="C41">
        <v>471.86</v>
      </c>
    </row>
    <row r="42" spans="1:3">
      <c r="A42" s="2">
        <v>34584</v>
      </c>
      <c r="B42">
        <v>4339.07</v>
      </c>
      <c r="C42">
        <v>470.99</v>
      </c>
    </row>
    <row r="43" spans="1:3">
      <c r="A43" s="2">
        <v>34585</v>
      </c>
      <c r="B43">
        <v>4354.38</v>
      </c>
      <c r="C43">
        <v>473.14</v>
      </c>
    </row>
    <row r="44" spans="1:3">
      <c r="A44" s="2">
        <v>34586</v>
      </c>
      <c r="B44">
        <v>4329.1400000000003</v>
      </c>
      <c r="C44">
        <v>468.18</v>
      </c>
    </row>
    <row r="45" spans="1:3">
      <c r="A45" s="2">
        <v>34589</v>
      </c>
      <c r="B45">
        <v>4329.87</v>
      </c>
      <c r="C45">
        <v>466.21</v>
      </c>
    </row>
    <row r="46" spans="1:3">
      <c r="A46" s="2">
        <v>34590</v>
      </c>
      <c r="B46">
        <v>4344.22</v>
      </c>
      <c r="C46">
        <v>467.52</v>
      </c>
    </row>
    <row r="47" spans="1:3">
      <c r="A47" s="2">
        <v>34591</v>
      </c>
      <c r="B47">
        <v>4345.03</v>
      </c>
      <c r="C47">
        <v>468.8</v>
      </c>
    </row>
    <row r="48" spans="1:3">
      <c r="A48" s="2">
        <v>34593</v>
      </c>
      <c r="B48">
        <v>4403.8500000000004</v>
      </c>
      <c r="C48">
        <v>471.19</v>
      </c>
    </row>
    <row r="49" spans="1:3">
      <c r="A49" s="2">
        <v>34596</v>
      </c>
      <c r="B49">
        <v>4435.96</v>
      </c>
      <c r="C49">
        <v>470.85</v>
      </c>
    </row>
    <row r="50" spans="1:3">
      <c r="A50" s="2">
        <v>34597</v>
      </c>
      <c r="B50">
        <v>4376.87</v>
      </c>
      <c r="C50">
        <v>463.36</v>
      </c>
    </row>
    <row r="51" spans="1:3">
      <c r="A51" s="2">
        <v>34598</v>
      </c>
      <c r="B51">
        <v>4358.62</v>
      </c>
      <c r="C51">
        <v>461.46</v>
      </c>
    </row>
    <row r="52" spans="1:3">
      <c r="A52" s="2">
        <v>34599</v>
      </c>
      <c r="B52">
        <v>4362.6499999999996</v>
      </c>
      <c r="C52">
        <v>461.27</v>
      </c>
    </row>
    <row r="53" spans="1:3">
      <c r="A53" s="2">
        <v>34603</v>
      </c>
      <c r="B53">
        <v>4341.42</v>
      </c>
      <c r="C53">
        <v>460.82</v>
      </c>
    </row>
    <row r="54" spans="1:3">
      <c r="A54" s="2">
        <v>34604</v>
      </c>
      <c r="B54">
        <v>4360.78</v>
      </c>
      <c r="C54">
        <v>462.05</v>
      </c>
    </row>
    <row r="55" spans="1:3">
      <c r="A55" s="2">
        <v>34605</v>
      </c>
      <c r="B55">
        <v>4372.4799999999996</v>
      </c>
      <c r="C55">
        <v>464.81</v>
      </c>
    </row>
    <row r="56" spans="1:3">
      <c r="A56" s="2">
        <v>34606</v>
      </c>
      <c r="B56">
        <v>4362.05</v>
      </c>
      <c r="C56">
        <v>462.24</v>
      </c>
    </row>
    <row r="57" spans="1:3">
      <c r="A57" s="2">
        <v>34607</v>
      </c>
      <c r="B57">
        <v>4354.18</v>
      </c>
      <c r="C57">
        <v>462.71</v>
      </c>
    </row>
    <row r="58" spans="1:3">
      <c r="A58" s="2">
        <v>34610</v>
      </c>
      <c r="B58">
        <v>4344.71</v>
      </c>
      <c r="C58">
        <v>461.74</v>
      </c>
    </row>
    <row r="59" spans="1:3">
      <c r="A59" s="2">
        <v>34611</v>
      </c>
      <c r="B59">
        <v>4274.26</v>
      </c>
      <c r="C59">
        <v>454.59</v>
      </c>
    </row>
    <row r="60" spans="1:3">
      <c r="A60" s="2">
        <v>34612</v>
      </c>
      <c r="B60">
        <v>4253.3599999999997</v>
      </c>
      <c r="C60">
        <v>453.52</v>
      </c>
    </row>
    <row r="61" spans="1:3">
      <c r="A61" s="2">
        <v>34613</v>
      </c>
      <c r="B61">
        <v>4276.32</v>
      </c>
      <c r="C61">
        <v>452.36</v>
      </c>
    </row>
    <row r="62" spans="1:3">
      <c r="A62" s="2">
        <v>34614</v>
      </c>
      <c r="B62">
        <v>4290.8</v>
      </c>
      <c r="C62">
        <v>455.1</v>
      </c>
    </row>
    <row r="63" spans="1:3">
      <c r="A63" s="2">
        <v>34618</v>
      </c>
      <c r="B63">
        <v>4315.3900000000003</v>
      </c>
      <c r="C63">
        <v>465.79</v>
      </c>
    </row>
    <row r="64" spans="1:3">
      <c r="A64" s="2">
        <v>34619</v>
      </c>
      <c r="B64">
        <v>4355.03</v>
      </c>
      <c r="C64">
        <v>465.47</v>
      </c>
    </row>
    <row r="65" spans="1:3">
      <c r="A65" s="2">
        <v>34620</v>
      </c>
      <c r="B65">
        <v>4343.37</v>
      </c>
      <c r="C65">
        <v>467.79</v>
      </c>
    </row>
    <row r="66" spans="1:3">
      <c r="A66" s="2">
        <v>34621</v>
      </c>
      <c r="B66">
        <v>4332.42</v>
      </c>
      <c r="C66">
        <v>469.1</v>
      </c>
    </row>
    <row r="67" spans="1:3">
      <c r="A67" s="2">
        <v>34624</v>
      </c>
      <c r="B67">
        <v>4327</v>
      </c>
      <c r="C67">
        <v>468.96</v>
      </c>
    </row>
    <row r="68" spans="1:3">
      <c r="A68" s="2">
        <v>34625</v>
      </c>
      <c r="B68">
        <v>4315.96</v>
      </c>
      <c r="C68">
        <v>467.66</v>
      </c>
    </row>
    <row r="69" spans="1:3">
      <c r="A69" s="2">
        <v>34626</v>
      </c>
      <c r="B69">
        <v>4320.79</v>
      </c>
      <c r="C69">
        <v>470.28</v>
      </c>
    </row>
    <row r="70" spans="1:3">
      <c r="A70" s="2">
        <v>34627</v>
      </c>
      <c r="B70">
        <v>4319.7700000000004</v>
      </c>
      <c r="C70">
        <v>466.85</v>
      </c>
    </row>
    <row r="71" spans="1:3">
      <c r="A71" s="2">
        <v>34628</v>
      </c>
      <c r="B71">
        <v>4285.13</v>
      </c>
      <c r="C71">
        <v>464.89</v>
      </c>
    </row>
    <row r="72" spans="1:3">
      <c r="A72" s="2">
        <v>34631</v>
      </c>
      <c r="B72">
        <v>4266.0200000000004</v>
      </c>
      <c r="C72">
        <v>460.83</v>
      </c>
    </row>
    <row r="73" spans="1:3">
      <c r="A73" s="2">
        <v>34632</v>
      </c>
      <c r="B73">
        <v>4242.7700000000004</v>
      </c>
      <c r="C73">
        <v>461.52</v>
      </c>
    </row>
    <row r="74" spans="1:3">
      <c r="A74" s="2">
        <v>34633</v>
      </c>
      <c r="B74">
        <v>4259.95</v>
      </c>
      <c r="C74">
        <v>462.61</v>
      </c>
    </row>
    <row r="75" spans="1:3">
      <c r="A75" s="2">
        <v>34634</v>
      </c>
      <c r="B75">
        <v>4265.46</v>
      </c>
      <c r="C75">
        <v>465.85</v>
      </c>
    </row>
    <row r="76" spans="1:3">
      <c r="A76" s="2">
        <v>34635</v>
      </c>
      <c r="B76">
        <v>4288.62</v>
      </c>
      <c r="C76">
        <v>473.77</v>
      </c>
    </row>
    <row r="77" spans="1:3">
      <c r="A77" s="2">
        <v>34640</v>
      </c>
      <c r="B77">
        <v>4228.9799999999996</v>
      </c>
      <c r="C77">
        <v>466.51</v>
      </c>
    </row>
    <row r="78" spans="1:3">
      <c r="A78" s="2">
        <v>34642</v>
      </c>
      <c r="B78">
        <v>4198.63</v>
      </c>
      <c r="C78">
        <v>462.28</v>
      </c>
    </row>
    <row r="79" spans="1:3">
      <c r="A79" s="2">
        <v>34645</v>
      </c>
      <c r="B79">
        <v>4187.97</v>
      </c>
      <c r="C79">
        <v>463.06</v>
      </c>
    </row>
    <row r="80" spans="1:3">
      <c r="A80" s="2">
        <v>34646</v>
      </c>
      <c r="B80">
        <v>4209.09</v>
      </c>
      <c r="C80">
        <v>465.65</v>
      </c>
    </row>
    <row r="81" spans="1:3">
      <c r="A81" s="2">
        <v>34647</v>
      </c>
      <c r="B81">
        <v>4191.38</v>
      </c>
      <c r="C81">
        <v>465.42</v>
      </c>
    </row>
    <row r="82" spans="1:3">
      <c r="A82" s="2">
        <v>34648</v>
      </c>
      <c r="B82">
        <v>4179.1899999999996</v>
      </c>
      <c r="C82">
        <v>464.35</v>
      </c>
    </row>
    <row r="83" spans="1:3">
      <c r="A83" s="2">
        <v>34652</v>
      </c>
      <c r="B83">
        <v>4177.1899999999996</v>
      </c>
      <c r="C83">
        <v>466.04</v>
      </c>
    </row>
    <row r="84" spans="1:3">
      <c r="A84" s="2">
        <v>34653</v>
      </c>
      <c r="B84">
        <v>4168.92</v>
      </c>
      <c r="C84">
        <v>465.03</v>
      </c>
    </row>
    <row r="85" spans="1:3">
      <c r="A85" s="2">
        <v>34654</v>
      </c>
      <c r="B85">
        <v>4171.74</v>
      </c>
      <c r="C85">
        <v>465.62</v>
      </c>
    </row>
    <row r="86" spans="1:3">
      <c r="A86" s="2">
        <v>34655</v>
      </c>
      <c r="B86">
        <v>4143.84</v>
      </c>
      <c r="C86">
        <v>463.57</v>
      </c>
    </row>
    <row r="87" spans="1:3">
      <c r="A87" s="2">
        <v>34656</v>
      </c>
      <c r="B87">
        <v>4114.53</v>
      </c>
      <c r="C87">
        <v>461.47</v>
      </c>
    </row>
    <row r="88" spans="1:3">
      <c r="A88" s="2">
        <v>34659</v>
      </c>
      <c r="B88">
        <v>4074.31</v>
      </c>
      <c r="C88">
        <v>458.29</v>
      </c>
    </row>
    <row r="89" spans="1:3">
      <c r="A89" s="2">
        <v>34660</v>
      </c>
      <c r="B89">
        <v>4058.15</v>
      </c>
      <c r="C89">
        <v>450.08</v>
      </c>
    </row>
    <row r="90" spans="1:3">
      <c r="A90" s="2">
        <v>34663</v>
      </c>
      <c r="B90">
        <v>4099.25</v>
      </c>
      <c r="C90">
        <v>452.29</v>
      </c>
    </row>
    <row r="91" spans="1:3">
      <c r="A91" s="2">
        <v>34666</v>
      </c>
      <c r="B91">
        <v>4088.4</v>
      </c>
      <c r="C91">
        <v>454.16</v>
      </c>
    </row>
    <row r="92" spans="1:3">
      <c r="A92" s="2">
        <v>34667</v>
      </c>
      <c r="B92">
        <v>4103.72</v>
      </c>
      <c r="C92">
        <v>455.17</v>
      </c>
    </row>
    <row r="93" spans="1:3">
      <c r="A93" s="2">
        <v>34668</v>
      </c>
      <c r="B93">
        <v>4093.41</v>
      </c>
      <c r="C93">
        <v>453.69</v>
      </c>
    </row>
    <row r="94" spans="1:3">
      <c r="A94" s="2">
        <v>34669</v>
      </c>
      <c r="B94">
        <v>4082.42</v>
      </c>
      <c r="C94">
        <v>448.92</v>
      </c>
    </row>
    <row r="95" spans="1:3">
      <c r="A95" s="2">
        <v>34670</v>
      </c>
      <c r="B95">
        <v>4092.99</v>
      </c>
      <c r="C95">
        <v>453.3</v>
      </c>
    </row>
    <row r="96" spans="1:3">
      <c r="A96" s="2">
        <v>34673</v>
      </c>
      <c r="B96">
        <v>4096.5600000000004</v>
      </c>
      <c r="C96">
        <v>453.33</v>
      </c>
    </row>
    <row r="97" spans="1:3">
      <c r="A97" s="2">
        <v>34674</v>
      </c>
      <c r="B97">
        <v>4079.44</v>
      </c>
      <c r="C97">
        <v>453.11</v>
      </c>
    </row>
    <row r="98" spans="1:3">
      <c r="A98" s="2">
        <v>34675</v>
      </c>
      <c r="B98">
        <v>4079.78</v>
      </c>
      <c r="C98">
        <v>451.23</v>
      </c>
    </row>
    <row r="99" spans="1:3">
      <c r="A99" s="2">
        <v>34676</v>
      </c>
      <c r="B99">
        <v>4046.57</v>
      </c>
      <c r="C99">
        <v>445.45</v>
      </c>
    </row>
    <row r="100" spans="1:3">
      <c r="A100" s="2">
        <v>34677</v>
      </c>
      <c r="B100">
        <v>4034.33</v>
      </c>
      <c r="C100">
        <v>446.97</v>
      </c>
    </row>
    <row r="101" spans="1:3">
      <c r="A101" s="2">
        <v>34680</v>
      </c>
      <c r="B101">
        <v>4045.09</v>
      </c>
      <c r="C101">
        <v>449.47</v>
      </c>
    </row>
    <row r="102" spans="1:3">
      <c r="A102" s="2">
        <v>34681</v>
      </c>
      <c r="B102">
        <v>4044.41</v>
      </c>
      <c r="C102">
        <v>450.15</v>
      </c>
    </row>
    <row r="103" spans="1:3">
      <c r="A103" s="2">
        <v>34682</v>
      </c>
      <c r="B103">
        <v>4078.85</v>
      </c>
      <c r="C103">
        <v>454.97</v>
      </c>
    </row>
    <row r="104" spans="1:3">
      <c r="A104" s="2">
        <v>34683</v>
      </c>
      <c r="B104">
        <v>4111.7299999999996</v>
      </c>
      <c r="C104">
        <v>455.35</v>
      </c>
    </row>
    <row r="105" spans="1:3">
      <c r="A105" s="2">
        <v>34684</v>
      </c>
      <c r="B105">
        <v>4118.03</v>
      </c>
      <c r="C105">
        <v>458.8</v>
      </c>
    </row>
    <row r="106" spans="1:3">
      <c r="A106" s="2">
        <v>34687</v>
      </c>
      <c r="B106">
        <v>4136.75</v>
      </c>
      <c r="C106">
        <v>457.91</v>
      </c>
    </row>
    <row r="107" spans="1:3">
      <c r="A107" s="2">
        <v>34688</v>
      </c>
      <c r="B107">
        <v>4154.13</v>
      </c>
      <c r="C107">
        <v>457.1</v>
      </c>
    </row>
    <row r="108" spans="1:3">
      <c r="A108" s="2">
        <v>34689</v>
      </c>
      <c r="B108">
        <v>4175.62</v>
      </c>
      <c r="C108">
        <v>459.61</v>
      </c>
    </row>
    <row r="109" spans="1:3">
      <c r="A109" s="2">
        <v>34690</v>
      </c>
      <c r="B109">
        <v>4182.72</v>
      </c>
      <c r="C109">
        <v>459.68</v>
      </c>
    </row>
    <row r="110" spans="1:3">
      <c r="A110" s="2">
        <v>34696</v>
      </c>
      <c r="B110">
        <v>4201.5200000000004</v>
      </c>
      <c r="C110">
        <v>460.86</v>
      </c>
    </row>
    <row r="111" spans="1:3">
      <c r="A111" s="2">
        <v>34697</v>
      </c>
      <c r="B111">
        <v>4202.6499999999996</v>
      </c>
      <c r="C111">
        <v>461.17</v>
      </c>
    </row>
    <row r="112" spans="1:3">
      <c r="A112" s="2">
        <v>34698</v>
      </c>
      <c r="B112">
        <v>4213.6099999999997</v>
      </c>
      <c r="C112">
        <v>459.27</v>
      </c>
    </row>
    <row r="113" spans="1:3">
      <c r="A113" s="2">
        <v>34703</v>
      </c>
      <c r="B113">
        <v>4154.53</v>
      </c>
      <c r="C113">
        <v>460.71</v>
      </c>
    </row>
    <row r="114" spans="1:3">
      <c r="A114" s="2">
        <v>34704</v>
      </c>
      <c r="B114">
        <v>4160.43</v>
      </c>
      <c r="C114">
        <v>460.34</v>
      </c>
    </row>
    <row r="115" spans="1:3">
      <c r="A115" s="2">
        <v>34705</v>
      </c>
      <c r="B115">
        <v>4151.6499999999996</v>
      </c>
      <c r="C115">
        <v>460.68</v>
      </c>
    </row>
    <row r="116" spans="1:3">
      <c r="A116" s="2">
        <v>34708</v>
      </c>
      <c r="B116">
        <v>4160.5200000000004</v>
      </c>
      <c r="C116">
        <v>460.83</v>
      </c>
    </row>
    <row r="117" spans="1:3">
      <c r="A117" s="2">
        <v>34709</v>
      </c>
      <c r="B117">
        <v>4191.8599999999997</v>
      </c>
      <c r="C117">
        <v>461.68</v>
      </c>
    </row>
    <row r="118" spans="1:3">
      <c r="A118" s="2">
        <v>34710</v>
      </c>
      <c r="B118">
        <v>4186.6499999999996</v>
      </c>
      <c r="C118">
        <v>461.67</v>
      </c>
    </row>
    <row r="119" spans="1:3">
      <c r="A119" s="2">
        <v>34711</v>
      </c>
      <c r="B119">
        <v>4152.7299999999996</v>
      </c>
      <c r="C119">
        <v>461.64</v>
      </c>
    </row>
    <row r="120" spans="1:3">
      <c r="A120" s="2">
        <v>34712</v>
      </c>
      <c r="B120">
        <v>4133.41</v>
      </c>
      <c r="C120">
        <v>465.97</v>
      </c>
    </row>
    <row r="121" spans="1:3">
      <c r="A121" s="2">
        <v>34716</v>
      </c>
      <c r="B121">
        <v>4147.55</v>
      </c>
      <c r="C121">
        <v>470.05</v>
      </c>
    </row>
    <row r="122" spans="1:3">
      <c r="A122" s="2">
        <v>34717</v>
      </c>
      <c r="B122">
        <v>4170.84</v>
      </c>
      <c r="C122">
        <v>469.71</v>
      </c>
    </row>
    <row r="123" spans="1:3">
      <c r="A123" s="2">
        <v>34718</v>
      </c>
      <c r="B123">
        <v>4141.91</v>
      </c>
      <c r="C123">
        <v>466.95</v>
      </c>
    </row>
    <row r="124" spans="1:3">
      <c r="A124" s="2">
        <v>34719</v>
      </c>
      <c r="B124">
        <v>4098.84</v>
      </c>
      <c r="C124">
        <v>464.78</v>
      </c>
    </row>
    <row r="125" spans="1:3">
      <c r="A125" s="2">
        <v>34722</v>
      </c>
      <c r="B125">
        <v>4049.36</v>
      </c>
      <c r="C125">
        <v>465.82</v>
      </c>
    </row>
    <row r="126" spans="1:3">
      <c r="A126" s="2">
        <v>34723</v>
      </c>
      <c r="B126">
        <v>4080.63</v>
      </c>
      <c r="C126">
        <v>465.86</v>
      </c>
    </row>
    <row r="127" spans="1:3">
      <c r="A127" s="2">
        <v>34724</v>
      </c>
      <c r="B127">
        <v>4106.41</v>
      </c>
      <c r="C127">
        <v>467.44</v>
      </c>
    </row>
    <row r="128" spans="1:3">
      <c r="A128" s="2">
        <v>34725</v>
      </c>
      <c r="B128">
        <v>4087.48</v>
      </c>
      <c r="C128">
        <v>468.32</v>
      </c>
    </row>
    <row r="129" spans="1:3">
      <c r="A129" s="2">
        <v>34726</v>
      </c>
      <c r="B129">
        <v>4042.83</v>
      </c>
      <c r="C129">
        <v>470.39</v>
      </c>
    </row>
    <row r="130" spans="1:3">
      <c r="A130" s="2">
        <v>34729</v>
      </c>
      <c r="B130">
        <v>3991.41</v>
      </c>
      <c r="C130">
        <v>468.51</v>
      </c>
    </row>
    <row r="131" spans="1:3">
      <c r="A131" s="2">
        <v>34730</v>
      </c>
      <c r="B131">
        <v>4017.48</v>
      </c>
      <c r="C131">
        <v>470.42</v>
      </c>
    </row>
    <row r="132" spans="1:3">
      <c r="A132" s="2">
        <v>34731</v>
      </c>
      <c r="B132">
        <v>4019.11</v>
      </c>
      <c r="C132">
        <v>470.4</v>
      </c>
    </row>
    <row r="133" spans="1:3">
      <c r="A133" s="2">
        <v>34732</v>
      </c>
      <c r="B133">
        <v>4061.1</v>
      </c>
      <c r="C133">
        <v>472.79</v>
      </c>
    </row>
    <row r="134" spans="1:3">
      <c r="A134" s="2">
        <v>34733</v>
      </c>
      <c r="B134">
        <v>4105.05</v>
      </c>
      <c r="C134">
        <v>478.65</v>
      </c>
    </row>
    <row r="135" spans="1:3">
      <c r="A135" s="2">
        <v>34736</v>
      </c>
      <c r="B135">
        <v>4119.78</v>
      </c>
      <c r="C135">
        <v>481.14</v>
      </c>
    </row>
    <row r="136" spans="1:3">
      <c r="A136" s="2">
        <v>34737</v>
      </c>
      <c r="B136">
        <v>4100.99</v>
      </c>
      <c r="C136">
        <v>480.81</v>
      </c>
    </row>
    <row r="137" spans="1:3">
      <c r="A137" s="2">
        <v>34738</v>
      </c>
      <c r="B137">
        <v>4104.1499999999996</v>
      </c>
      <c r="C137">
        <v>481.19</v>
      </c>
    </row>
    <row r="138" spans="1:3">
      <c r="A138" s="2">
        <v>34739</v>
      </c>
      <c r="B138">
        <v>4116.04</v>
      </c>
      <c r="C138">
        <v>480.19</v>
      </c>
    </row>
    <row r="139" spans="1:3">
      <c r="A139" s="2">
        <v>34740</v>
      </c>
      <c r="B139">
        <v>4110.55</v>
      </c>
      <c r="C139">
        <v>481.46</v>
      </c>
    </row>
    <row r="140" spans="1:3">
      <c r="A140" s="2">
        <v>34743</v>
      </c>
      <c r="B140">
        <v>4100.3500000000004</v>
      </c>
      <c r="C140">
        <v>481.65</v>
      </c>
    </row>
    <row r="141" spans="1:3">
      <c r="A141" s="2">
        <v>34744</v>
      </c>
      <c r="B141">
        <v>4110.54</v>
      </c>
      <c r="C141">
        <v>482.55</v>
      </c>
    </row>
    <row r="142" spans="1:3">
      <c r="A142" s="2">
        <v>34745</v>
      </c>
      <c r="B142">
        <v>4125.24</v>
      </c>
      <c r="C142">
        <v>484.54</v>
      </c>
    </row>
    <row r="143" spans="1:3">
      <c r="A143" s="2">
        <v>34746</v>
      </c>
      <c r="B143">
        <v>4099.7299999999996</v>
      </c>
      <c r="C143">
        <v>485.22</v>
      </c>
    </row>
    <row r="144" spans="1:3">
      <c r="A144" s="2">
        <v>34747</v>
      </c>
      <c r="B144">
        <v>4101.17</v>
      </c>
      <c r="C144">
        <v>481.97</v>
      </c>
    </row>
    <row r="145" spans="1:3">
      <c r="A145" s="2">
        <v>34751</v>
      </c>
      <c r="B145">
        <v>4101.8500000000004</v>
      </c>
      <c r="C145">
        <v>482.72</v>
      </c>
    </row>
    <row r="146" spans="1:3">
      <c r="A146" s="2">
        <v>34752</v>
      </c>
      <c r="B146">
        <v>4121.1000000000004</v>
      </c>
      <c r="C146">
        <v>485.07</v>
      </c>
    </row>
    <row r="147" spans="1:3">
      <c r="A147" s="2">
        <v>34753</v>
      </c>
      <c r="B147">
        <v>4143.12</v>
      </c>
      <c r="C147">
        <v>486.91</v>
      </c>
    </row>
    <row r="148" spans="1:3">
      <c r="A148" s="2">
        <v>34754</v>
      </c>
      <c r="B148">
        <v>4120.1099999999997</v>
      </c>
      <c r="C148">
        <v>488.26</v>
      </c>
    </row>
    <row r="149" spans="1:3">
      <c r="A149" s="2">
        <v>34757</v>
      </c>
      <c r="B149">
        <v>4094.12</v>
      </c>
      <c r="C149">
        <v>483.81</v>
      </c>
    </row>
    <row r="150" spans="1:3">
      <c r="A150" s="2">
        <v>34758</v>
      </c>
      <c r="B150">
        <v>4124.8100000000004</v>
      </c>
      <c r="C150">
        <v>487.39</v>
      </c>
    </row>
    <row r="151" spans="1:3">
      <c r="A151" s="2">
        <v>34759</v>
      </c>
      <c r="B151">
        <v>4083.75</v>
      </c>
      <c r="C151">
        <v>485.65</v>
      </c>
    </row>
    <row r="152" spans="1:3">
      <c r="A152" s="2">
        <v>34760</v>
      </c>
      <c r="B152">
        <v>4081.21</v>
      </c>
      <c r="C152">
        <v>485.13</v>
      </c>
    </row>
    <row r="153" spans="1:3">
      <c r="A153" s="2">
        <v>34761</v>
      </c>
      <c r="B153">
        <v>4097.04</v>
      </c>
      <c r="C153">
        <v>485.42</v>
      </c>
    </row>
    <row r="154" spans="1:3">
      <c r="A154" s="2">
        <v>34764</v>
      </c>
      <c r="B154">
        <v>4117.05</v>
      </c>
      <c r="C154">
        <v>485.63</v>
      </c>
    </row>
    <row r="155" spans="1:3">
      <c r="A155" s="2">
        <v>34765</v>
      </c>
      <c r="B155">
        <v>4122.5200000000004</v>
      </c>
      <c r="C155">
        <v>482.12</v>
      </c>
    </row>
    <row r="156" spans="1:3">
      <c r="A156" s="2">
        <v>34766</v>
      </c>
      <c r="B156">
        <v>4136</v>
      </c>
      <c r="C156">
        <v>483.14</v>
      </c>
    </row>
    <row r="157" spans="1:3">
      <c r="A157" s="2">
        <v>34767</v>
      </c>
      <c r="B157">
        <v>4146.95</v>
      </c>
      <c r="C157">
        <v>483.16</v>
      </c>
    </row>
    <row r="158" spans="1:3">
      <c r="A158" s="2">
        <v>34768</v>
      </c>
      <c r="B158">
        <v>4167.54</v>
      </c>
      <c r="C158">
        <v>489.57</v>
      </c>
    </row>
    <row r="159" spans="1:3">
      <c r="A159" s="2">
        <v>34771</v>
      </c>
      <c r="B159">
        <v>4177.91</v>
      </c>
      <c r="C159">
        <v>490.05</v>
      </c>
    </row>
    <row r="160" spans="1:3">
      <c r="A160" s="2">
        <v>34772</v>
      </c>
      <c r="B160">
        <v>4190.54</v>
      </c>
      <c r="C160">
        <v>492.89</v>
      </c>
    </row>
    <row r="161" spans="1:3">
      <c r="A161" s="2">
        <v>34773</v>
      </c>
      <c r="B161">
        <v>4218.84</v>
      </c>
      <c r="C161">
        <v>491.88</v>
      </c>
    </row>
    <row r="162" spans="1:3">
      <c r="A162" s="2">
        <v>34774</v>
      </c>
      <c r="B162">
        <v>4225.62</v>
      </c>
      <c r="C162">
        <v>495.41</v>
      </c>
    </row>
    <row r="163" spans="1:3">
      <c r="A163" s="2">
        <v>34775</v>
      </c>
      <c r="B163">
        <v>4228</v>
      </c>
      <c r="C163">
        <v>495.52</v>
      </c>
    </row>
    <row r="164" spans="1:3">
      <c r="A164" s="2">
        <v>34778</v>
      </c>
      <c r="B164">
        <v>4249.78</v>
      </c>
      <c r="C164">
        <v>496.14</v>
      </c>
    </row>
    <row r="165" spans="1:3">
      <c r="A165" s="2">
        <v>34780</v>
      </c>
      <c r="B165">
        <v>4263.18</v>
      </c>
      <c r="C165">
        <v>495.67</v>
      </c>
    </row>
    <row r="166" spans="1:3">
      <c r="A166" s="2">
        <v>34781</v>
      </c>
      <c r="B166">
        <v>4290.42</v>
      </c>
      <c r="C166">
        <v>495.95</v>
      </c>
    </row>
    <row r="167" spans="1:3">
      <c r="A167" s="2">
        <v>34782</v>
      </c>
      <c r="B167">
        <v>4317.1000000000004</v>
      </c>
      <c r="C167">
        <v>500.97</v>
      </c>
    </row>
    <row r="168" spans="1:3">
      <c r="A168" s="2">
        <v>34785</v>
      </c>
      <c r="B168">
        <v>4307.93</v>
      </c>
      <c r="C168">
        <v>503.2</v>
      </c>
    </row>
    <row r="169" spans="1:3">
      <c r="A169" s="2">
        <v>34786</v>
      </c>
      <c r="B169">
        <v>4299.72</v>
      </c>
      <c r="C169">
        <v>503.9</v>
      </c>
    </row>
    <row r="170" spans="1:3">
      <c r="A170" s="2">
        <v>34787</v>
      </c>
      <c r="B170">
        <v>4299</v>
      </c>
      <c r="C170">
        <v>503.12</v>
      </c>
    </row>
    <row r="171" spans="1:3">
      <c r="A171" s="2">
        <v>34788</v>
      </c>
      <c r="B171">
        <v>4319.49</v>
      </c>
      <c r="C171">
        <v>502.22</v>
      </c>
    </row>
    <row r="172" spans="1:3">
      <c r="A172" s="2">
        <v>34789</v>
      </c>
      <c r="B172">
        <v>4313.6099999999997</v>
      </c>
      <c r="C172">
        <v>500.71</v>
      </c>
    </row>
    <row r="173" spans="1:3">
      <c r="A173" s="2">
        <v>34792</v>
      </c>
      <c r="B173">
        <v>4277.24</v>
      </c>
      <c r="C173">
        <v>501.85</v>
      </c>
    </row>
    <row r="174" spans="1:3">
      <c r="A174" s="2">
        <v>34793</v>
      </c>
      <c r="B174">
        <v>4251.76</v>
      </c>
      <c r="C174">
        <v>505.24</v>
      </c>
    </row>
    <row r="175" spans="1:3">
      <c r="A175" s="2">
        <v>34794</v>
      </c>
      <c r="B175">
        <v>4285.1000000000004</v>
      </c>
      <c r="C175">
        <v>505.57</v>
      </c>
    </row>
    <row r="176" spans="1:3">
      <c r="A176" s="2">
        <v>34795</v>
      </c>
      <c r="B176">
        <v>4284.42</v>
      </c>
      <c r="C176">
        <v>506.08</v>
      </c>
    </row>
    <row r="177" spans="1:3">
      <c r="A177" s="2">
        <v>34796</v>
      </c>
      <c r="B177">
        <v>4264.8999999999996</v>
      </c>
      <c r="C177">
        <v>506.42</v>
      </c>
    </row>
    <row r="178" spans="1:3">
      <c r="A178" s="2">
        <v>34799</v>
      </c>
      <c r="B178">
        <v>4247.05</v>
      </c>
      <c r="C178">
        <v>507.01</v>
      </c>
    </row>
    <row r="179" spans="1:3">
      <c r="A179" s="2">
        <v>34800</v>
      </c>
      <c r="B179">
        <v>4274.9799999999996</v>
      </c>
      <c r="C179">
        <v>505.53</v>
      </c>
    </row>
    <row r="180" spans="1:3">
      <c r="A180" s="2">
        <v>34801</v>
      </c>
      <c r="B180">
        <v>4296.54</v>
      </c>
      <c r="C180">
        <v>507.17</v>
      </c>
    </row>
    <row r="181" spans="1:3">
      <c r="A181" s="2">
        <v>34802</v>
      </c>
      <c r="B181">
        <v>4303.28</v>
      </c>
      <c r="C181">
        <v>509.23</v>
      </c>
    </row>
    <row r="182" spans="1:3">
      <c r="A182" s="2">
        <v>34807</v>
      </c>
      <c r="B182">
        <v>4299.3900000000003</v>
      </c>
      <c r="C182">
        <v>505.37</v>
      </c>
    </row>
    <row r="183" spans="1:3">
      <c r="A183" s="2">
        <v>34808</v>
      </c>
      <c r="B183">
        <v>4283.33</v>
      </c>
      <c r="C183">
        <v>504.92</v>
      </c>
    </row>
    <row r="184" spans="1:3">
      <c r="A184" s="2">
        <v>34809</v>
      </c>
      <c r="B184">
        <v>4249.9799999999996</v>
      </c>
      <c r="C184">
        <v>505.29</v>
      </c>
    </row>
    <row r="185" spans="1:3">
      <c r="A185" s="2">
        <v>34810</v>
      </c>
      <c r="B185">
        <v>4258.1000000000004</v>
      </c>
      <c r="C185">
        <v>508.49</v>
      </c>
    </row>
    <row r="186" spans="1:3">
      <c r="A186" s="2">
        <v>34813</v>
      </c>
      <c r="B186">
        <v>4280.74</v>
      </c>
      <c r="C186">
        <v>512.89</v>
      </c>
    </row>
    <row r="187" spans="1:3">
      <c r="A187" s="2">
        <v>34814</v>
      </c>
      <c r="B187">
        <v>4281.1000000000004</v>
      </c>
      <c r="C187">
        <v>512.15</v>
      </c>
    </row>
    <row r="188" spans="1:3">
      <c r="A188" s="2">
        <v>34815</v>
      </c>
      <c r="B188">
        <v>4282.92</v>
      </c>
      <c r="C188">
        <v>512.66</v>
      </c>
    </row>
    <row r="189" spans="1:3">
      <c r="A189" s="2">
        <v>34816</v>
      </c>
      <c r="B189">
        <v>4273.8</v>
      </c>
      <c r="C189">
        <v>513.54999999999995</v>
      </c>
    </row>
    <row r="190" spans="1:3">
      <c r="A190" s="2">
        <v>34817</v>
      </c>
      <c r="B190">
        <v>4279.47</v>
      </c>
      <c r="C190">
        <v>514.71</v>
      </c>
    </row>
    <row r="191" spans="1:3">
      <c r="A191" s="2">
        <v>34821</v>
      </c>
      <c r="B191">
        <v>4297.93</v>
      </c>
      <c r="C191">
        <v>514.86</v>
      </c>
    </row>
    <row r="192" spans="1:3">
      <c r="A192" s="2">
        <v>34828</v>
      </c>
      <c r="B192">
        <v>4282.6099999999997</v>
      </c>
      <c r="C192">
        <v>523.55999999999995</v>
      </c>
    </row>
    <row r="193" spans="1:3">
      <c r="A193" s="2">
        <v>34829</v>
      </c>
      <c r="B193">
        <v>4281.24</v>
      </c>
      <c r="C193">
        <v>524.36</v>
      </c>
    </row>
    <row r="194" spans="1:3">
      <c r="A194" s="2">
        <v>34830</v>
      </c>
      <c r="B194">
        <v>4264.09</v>
      </c>
      <c r="C194">
        <v>524.37</v>
      </c>
    </row>
    <row r="195" spans="1:3">
      <c r="A195" s="2">
        <v>34831</v>
      </c>
      <c r="B195">
        <v>4268.41</v>
      </c>
      <c r="C195">
        <v>525.54999999999995</v>
      </c>
    </row>
    <row r="196" spans="1:3">
      <c r="A196" s="2">
        <v>34834</v>
      </c>
      <c r="B196">
        <v>4310.78</v>
      </c>
      <c r="C196">
        <v>527.74</v>
      </c>
    </row>
    <row r="197" spans="1:3">
      <c r="A197" s="2">
        <v>34835</v>
      </c>
      <c r="B197">
        <v>4345.6099999999997</v>
      </c>
      <c r="C197">
        <v>528.19000000000005</v>
      </c>
    </row>
    <row r="198" spans="1:3">
      <c r="A198" s="2">
        <v>34836</v>
      </c>
      <c r="B198">
        <v>4373.3500000000004</v>
      </c>
      <c r="C198">
        <v>527.07000000000005</v>
      </c>
    </row>
    <row r="199" spans="1:3">
      <c r="A199" s="2">
        <v>34837</v>
      </c>
      <c r="B199">
        <v>4374.67</v>
      </c>
      <c r="C199">
        <v>519.58000000000004</v>
      </c>
    </row>
    <row r="200" spans="1:3">
      <c r="A200" s="2">
        <v>34838</v>
      </c>
      <c r="B200">
        <v>4367.26</v>
      </c>
      <c r="C200">
        <v>519.19000000000005</v>
      </c>
    </row>
    <row r="201" spans="1:3">
      <c r="A201" s="2">
        <v>34842</v>
      </c>
      <c r="B201">
        <v>4427.63</v>
      </c>
      <c r="C201">
        <v>528.59</v>
      </c>
    </row>
    <row r="202" spans="1:3">
      <c r="A202" s="2">
        <v>34843</v>
      </c>
      <c r="B202">
        <v>4441.18</v>
      </c>
      <c r="C202">
        <v>528.61</v>
      </c>
    </row>
    <row r="203" spans="1:3">
      <c r="A203" s="2">
        <v>34845</v>
      </c>
      <c r="B203">
        <v>4425.92</v>
      </c>
      <c r="C203">
        <v>523.65</v>
      </c>
    </row>
    <row r="204" spans="1:3">
      <c r="A204" s="2">
        <v>34849</v>
      </c>
      <c r="B204">
        <v>4436.79</v>
      </c>
      <c r="C204">
        <v>523.58000000000004</v>
      </c>
    </row>
    <row r="205" spans="1:3">
      <c r="A205" s="2">
        <v>34850</v>
      </c>
      <c r="B205">
        <v>4448.6400000000003</v>
      </c>
      <c r="C205">
        <v>533.4</v>
      </c>
    </row>
    <row r="206" spans="1:3">
      <c r="A206" s="2">
        <v>34851</v>
      </c>
      <c r="B206">
        <v>4445.6099999999997</v>
      </c>
      <c r="C206">
        <v>533.49</v>
      </c>
    </row>
    <row r="207" spans="1:3">
      <c r="A207" s="2">
        <v>34852</v>
      </c>
      <c r="B207">
        <v>4449.8</v>
      </c>
      <c r="C207">
        <v>532.51</v>
      </c>
    </row>
    <row r="208" spans="1:3">
      <c r="A208" s="2">
        <v>34856</v>
      </c>
      <c r="B208">
        <v>4484.55</v>
      </c>
      <c r="C208">
        <v>535.54999999999995</v>
      </c>
    </row>
    <row r="209" spans="1:3">
      <c r="A209" s="2">
        <v>34857</v>
      </c>
      <c r="B209">
        <v>4476.33</v>
      </c>
      <c r="C209">
        <v>533.13</v>
      </c>
    </row>
    <row r="210" spans="1:3">
      <c r="A210" s="2">
        <v>34858</v>
      </c>
      <c r="B210">
        <v>4479.8999999999996</v>
      </c>
      <c r="C210">
        <v>532.35</v>
      </c>
    </row>
    <row r="211" spans="1:3">
      <c r="A211" s="2">
        <v>34859</v>
      </c>
      <c r="B211">
        <v>4463.55</v>
      </c>
      <c r="C211">
        <v>527.94000000000005</v>
      </c>
    </row>
    <row r="212" spans="1:3">
      <c r="A212" s="2">
        <v>34862</v>
      </c>
      <c r="B212">
        <v>4466.83</v>
      </c>
      <c r="C212">
        <v>530.88</v>
      </c>
    </row>
    <row r="213" spans="1:3">
      <c r="A213" s="2">
        <v>34863</v>
      </c>
      <c r="B213">
        <v>4492.1000000000004</v>
      </c>
      <c r="C213">
        <v>536.04999999999995</v>
      </c>
    </row>
    <row r="214" spans="1:3">
      <c r="A214" s="2">
        <v>34864</v>
      </c>
      <c r="B214">
        <v>4494.3</v>
      </c>
      <c r="C214">
        <v>536.47</v>
      </c>
    </row>
    <row r="215" spans="1:3">
      <c r="A215" s="2">
        <v>34865</v>
      </c>
      <c r="B215">
        <v>4518.51</v>
      </c>
      <c r="C215">
        <v>537.12</v>
      </c>
    </row>
    <row r="216" spans="1:3">
      <c r="A216" s="2">
        <v>34866</v>
      </c>
      <c r="B216">
        <v>4525.2700000000004</v>
      </c>
      <c r="C216">
        <v>539.83000000000004</v>
      </c>
    </row>
    <row r="217" spans="1:3">
      <c r="A217" s="2">
        <v>34869</v>
      </c>
      <c r="B217">
        <v>4562.05</v>
      </c>
      <c r="C217">
        <v>545.22</v>
      </c>
    </row>
    <row r="218" spans="1:3">
      <c r="A218" s="2">
        <v>34870</v>
      </c>
      <c r="B218">
        <v>4547.37</v>
      </c>
      <c r="C218">
        <v>544.98</v>
      </c>
    </row>
    <row r="219" spans="1:3">
      <c r="A219" s="2">
        <v>34871</v>
      </c>
      <c r="B219">
        <v>4530.43</v>
      </c>
      <c r="C219">
        <v>543.98</v>
      </c>
    </row>
    <row r="220" spans="1:3">
      <c r="A220" s="2">
        <v>34872</v>
      </c>
      <c r="B220">
        <v>4536.08</v>
      </c>
      <c r="C220">
        <v>551.07000000000005</v>
      </c>
    </row>
    <row r="221" spans="1:3">
      <c r="A221" s="2">
        <v>34873</v>
      </c>
      <c r="B221">
        <v>4544.75</v>
      </c>
      <c r="C221">
        <v>549.71</v>
      </c>
    </row>
    <row r="222" spans="1:3">
      <c r="A222" s="2">
        <v>34876</v>
      </c>
      <c r="B222">
        <v>4503.1099999999997</v>
      </c>
      <c r="C222">
        <v>544.13</v>
      </c>
    </row>
    <row r="223" spans="1:3">
      <c r="A223" s="2">
        <v>34877</v>
      </c>
      <c r="B223">
        <v>4520.92</v>
      </c>
      <c r="C223">
        <v>542.42999999999995</v>
      </c>
    </row>
    <row r="224" spans="1:3">
      <c r="A224" s="2">
        <v>34878</v>
      </c>
      <c r="B224">
        <v>4528.91</v>
      </c>
      <c r="C224">
        <v>544.73</v>
      </c>
    </row>
    <row r="225" spans="1:3">
      <c r="A225" s="2">
        <v>34879</v>
      </c>
      <c r="B225">
        <v>4521.08</v>
      </c>
      <c r="C225">
        <v>543.87</v>
      </c>
    </row>
    <row r="226" spans="1:3">
      <c r="A226" s="2">
        <v>34880</v>
      </c>
      <c r="B226">
        <v>4527.1499999999996</v>
      </c>
      <c r="C226">
        <v>544.75</v>
      </c>
    </row>
    <row r="227" spans="1:3">
      <c r="A227" s="2">
        <v>34885</v>
      </c>
      <c r="B227">
        <v>4553.3</v>
      </c>
      <c r="C227">
        <v>547.26</v>
      </c>
    </row>
    <row r="228" spans="1:3">
      <c r="A228" s="2">
        <v>34886</v>
      </c>
      <c r="B228">
        <v>4560.17</v>
      </c>
      <c r="C228">
        <v>553.99</v>
      </c>
    </row>
    <row r="229" spans="1:3">
      <c r="A229" s="2">
        <v>34887</v>
      </c>
      <c r="B229">
        <v>4624.78</v>
      </c>
      <c r="C229">
        <v>556.37</v>
      </c>
    </row>
    <row r="230" spans="1:3">
      <c r="A230" s="2">
        <v>34890</v>
      </c>
      <c r="B230">
        <v>4640.38</v>
      </c>
      <c r="C230">
        <v>557.19000000000005</v>
      </c>
    </row>
    <row r="231" spans="1:3">
      <c r="A231" s="2">
        <v>34891</v>
      </c>
      <c r="B231">
        <v>4649.83</v>
      </c>
      <c r="C231">
        <v>554.78</v>
      </c>
    </row>
    <row r="232" spans="1:3">
      <c r="A232" s="2">
        <v>34892</v>
      </c>
      <c r="B232">
        <v>4710.3100000000004</v>
      </c>
      <c r="C232">
        <v>560.89</v>
      </c>
    </row>
    <row r="233" spans="1:3">
      <c r="A233" s="2">
        <v>34893</v>
      </c>
      <c r="B233">
        <v>4698.04</v>
      </c>
      <c r="C233">
        <v>561</v>
      </c>
    </row>
    <row r="234" spans="1:3">
      <c r="A234" s="2">
        <v>34897</v>
      </c>
      <c r="B234">
        <v>4700.41</v>
      </c>
      <c r="C234">
        <v>562.72</v>
      </c>
    </row>
    <row r="235" spans="1:3">
      <c r="A235" s="2">
        <v>34898</v>
      </c>
      <c r="B235">
        <v>4667.42</v>
      </c>
      <c r="C235">
        <v>558.46</v>
      </c>
    </row>
    <row r="236" spans="1:3">
      <c r="A236" s="2">
        <v>34899</v>
      </c>
      <c r="B236">
        <v>4607.45</v>
      </c>
      <c r="C236">
        <v>550.98</v>
      </c>
    </row>
    <row r="237" spans="1:3">
      <c r="A237" s="2">
        <v>34900</v>
      </c>
      <c r="B237">
        <v>4611.42</v>
      </c>
      <c r="C237">
        <v>553.54</v>
      </c>
    </row>
    <row r="238" spans="1:3">
      <c r="A238" s="2">
        <v>34901</v>
      </c>
      <c r="B238">
        <v>4599.99</v>
      </c>
      <c r="C238">
        <v>553.62</v>
      </c>
    </row>
    <row r="239" spans="1:3">
      <c r="A239" s="2">
        <v>34904</v>
      </c>
      <c r="B239">
        <v>4620.59</v>
      </c>
      <c r="C239">
        <v>556.63</v>
      </c>
    </row>
    <row r="240" spans="1:3">
      <c r="A240" s="2">
        <v>34905</v>
      </c>
      <c r="B240">
        <v>4619.2299999999996</v>
      </c>
      <c r="C240">
        <v>561.1</v>
      </c>
    </row>
    <row r="241" spans="1:3">
      <c r="A241" s="2">
        <v>34906</v>
      </c>
      <c r="B241">
        <v>4601.91</v>
      </c>
      <c r="C241">
        <v>561.61</v>
      </c>
    </row>
    <row r="242" spans="1:3">
      <c r="A242" s="2">
        <v>34907</v>
      </c>
      <c r="B242">
        <v>4601.0600000000004</v>
      </c>
      <c r="C242">
        <v>565.22</v>
      </c>
    </row>
    <row r="243" spans="1:3">
      <c r="A243" s="2">
        <v>34908</v>
      </c>
      <c r="B243">
        <v>4609.54</v>
      </c>
      <c r="C243">
        <v>562.92999999999995</v>
      </c>
    </row>
    <row r="244" spans="1:3">
      <c r="A244" s="2">
        <v>34911</v>
      </c>
      <c r="B244">
        <v>4615.05</v>
      </c>
      <c r="C244">
        <v>562.05999999999995</v>
      </c>
    </row>
    <row r="245" spans="1:3">
      <c r="A245" s="2">
        <v>34912</v>
      </c>
      <c r="B245">
        <v>4586.92</v>
      </c>
      <c r="C245">
        <v>559.64</v>
      </c>
    </row>
    <row r="246" spans="1:3">
      <c r="A246" s="2">
        <v>34913</v>
      </c>
      <c r="B246">
        <v>4594.66</v>
      </c>
      <c r="C246">
        <v>558.79999999999995</v>
      </c>
    </row>
    <row r="247" spans="1:3">
      <c r="A247" s="2">
        <v>34914</v>
      </c>
      <c r="B247">
        <v>4603.7700000000004</v>
      </c>
      <c r="C247">
        <v>558.75</v>
      </c>
    </row>
    <row r="248" spans="1:3">
      <c r="A248" s="2">
        <v>34915</v>
      </c>
      <c r="B248">
        <v>4613.88</v>
      </c>
      <c r="C248">
        <v>558.94000000000005</v>
      </c>
    </row>
    <row r="249" spans="1:3">
      <c r="A249" s="2">
        <v>34919</v>
      </c>
      <c r="B249">
        <v>4621.74</v>
      </c>
      <c r="C249">
        <v>560.39</v>
      </c>
    </row>
    <row r="250" spans="1:3">
      <c r="A250" s="2">
        <v>34920</v>
      </c>
      <c r="B250">
        <v>4623.91</v>
      </c>
      <c r="C250">
        <v>559.71</v>
      </c>
    </row>
    <row r="251" spans="1:3">
      <c r="A251" s="2">
        <v>34921</v>
      </c>
      <c r="B251">
        <v>4609.54</v>
      </c>
      <c r="C251">
        <v>557.45000000000005</v>
      </c>
    </row>
    <row r="252" spans="1:3">
      <c r="A252" s="2">
        <v>34922</v>
      </c>
      <c r="B252">
        <v>4588.3999999999996</v>
      </c>
      <c r="C252">
        <v>555.11</v>
      </c>
    </row>
    <row r="253" spans="1:3">
      <c r="A253" s="2">
        <v>34927</v>
      </c>
      <c r="B253">
        <v>4608.38</v>
      </c>
      <c r="C253">
        <v>559.97</v>
      </c>
    </row>
    <row r="254" spans="1:3">
      <c r="A254" s="2">
        <v>34928</v>
      </c>
      <c r="B254">
        <v>4620.17</v>
      </c>
      <c r="C254">
        <v>559.04</v>
      </c>
    </row>
    <row r="255" spans="1:3">
      <c r="A255" s="2">
        <v>34929</v>
      </c>
      <c r="B255">
        <v>4619.92</v>
      </c>
      <c r="C255">
        <v>559.21</v>
      </c>
    </row>
    <row r="256" spans="1:3">
      <c r="A256" s="2">
        <v>34932</v>
      </c>
      <c r="B256">
        <v>4608.3</v>
      </c>
      <c r="C256">
        <v>558.11</v>
      </c>
    </row>
    <row r="257" spans="1:3">
      <c r="A257" s="2">
        <v>34933</v>
      </c>
      <c r="B257">
        <v>4601.68</v>
      </c>
      <c r="C257">
        <v>559.52</v>
      </c>
    </row>
    <row r="258" spans="1:3">
      <c r="A258" s="2">
        <v>34934</v>
      </c>
      <c r="B258">
        <v>4607.96</v>
      </c>
      <c r="C258">
        <v>557.14</v>
      </c>
    </row>
    <row r="259" spans="1:3">
      <c r="A259" s="2">
        <v>34935</v>
      </c>
      <c r="B259">
        <v>4596.43</v>
      </c>
      <c r="C259">
        <v>557.46</v>
      </c>
    </row>
    <row r="260" spans="1:3">
      <c r="A260" s="2">
        <v>34936</v>
      </c>
      <c r="B260">
        <v>4591</v>
      </c>
      <c r="C260">
        <v>560.1</v>
      </c>
    </row>
    <row r="261" spans="1:3">
      <c r="A261" s="2">
        <v>34940</v>
      </c>
      <c r="B261">
        <v>4551.8599999999997</v>
      </c>
      <c r="C261">
        <v>560</v>
      </c>
    </row>
    <row r="262" spans="1:3">
      <c r="A262" s="2">
        <v>34941</v>
      </c>
      <c r="B262">
        <v>4531.18</v>
      </c>
      <c r="C262">
        <v>560.91999999999996</v>
      </c>
    </row>
    <row r="263" spans="1:3">
      <c r="A263" s="2">
        <v>34942</v>
      </c>
      <c r="B263">
        <v>4516.7</v>
      </c>
      <c r="C263">
        <v>561.88</v>
      </c>
    </row>
    <row r="264" spans="1:3">
      <c r="A264" s="2">
        <v>34943</v>
      </c>
      <c r="B264">
        <v>4525.88</v>
      </c>
      <c r="C264">
        <v>563.84</v>
      </c>
    </row>
    <row r="265" spans="1:3">
      <c r="A265" s="2">
        <v>34947</v>
      </c>
      <c r="B265">
        <v>4560.1499999999996</v>
      </c>
      <c r="C265">
        <v>569.16999999999996</v>
      </c>
    </row>
    <row r="266" spans="1:3">
      <c r="A266" s="2">
        <v>34948</v>
      </c>
      <c r="B266">
        <v>4572.08</v>
      </c>
      <c r="C266">
        <v>570.16999999999996</v>
      </c>
    </row>
    <row r="267" spans="1:3">
      <c r="A267" s="2">
        <v>34949</v>
      </c>
      <c r="B267">
        <v>4567.3100000000004</v>
      </c>
      <c r="C267">
        <v>570.29</v>
      </c>
    </row>
    <row r="268" spans="1:3">
      <c r="A268" s="2">
        <v>34950</v>
      </c>
      <c r="B268">
        <v>4571.5</v>
      </c>
      <c r="C268">
        <v>572.67999999999995</v>
      </c>
    </row>
    <row r="269" spans="1:3">
      <c r="A269" s="2">
        <v>34953</v>
      </c>
      <c r="B269">
        <v>4592.82</v>
      </c>
      <c r="C269">
        <v>573.91</v>
      </c>
    </row>
    <row r="270" spans="1:3">
      <c r="A270" s="2">
        <v>34954</v>
      </c>
      <c r="B270">
        <v>4613.21</v>
      </c>
      <c r="C270">
        <v>576.51</v>
      </c>
    </row>
    <row r="271" spans="1:3">
      <c r="A271" s="2">
        <v>34955</v>
      </c>
      <c r="B271">
        <v>4586.87</v>
      </c>
      <c r="C271">
        <v>578.77</v>
      </c>
    </row>
    <row r="272" spans="1:3">
      <c r="A272" s="2">
        <v>34956</v>
      </c>
      <c r="B272">
        <v>4582.74</v>
      </c>
      <c r="C272">
        <v>583.61</v>
      </c>
    </row>
    <row r="273" spans="1:3">
      <c r="A273" s="2">
        <v>34960</v>
      </c>
      <c r="B273">
        <v>4549.41</v>
      </c>
      <c r="C273">
        <v>582.77</v>
      </c>
    </row>
    <row r="274" spans="1:3">
      <c r="A274" s="2">
        <v>34961</v>
      </c>
      <c r="B274">
        <v>4538.5</v>
      </c>
      <c r="C274">
        <v>584.20000000000005</v>
      </c>
    </row>
    <row r="275" spans="1:3">
      <c r="A275" s="2">
        <v>34962</v>
      </c>
      <c r="B275">
        <v>4550.47</v>
      </c>
      <c r="C275">
        <v>586.77</v>
      </c>
    </row>
    <row r="276" spans="1:3">
      <c r="A276" s="2">
        <v>34963</v>
      </c>
      <c r="B276">
        <v>4542.21</v>
      </c>
      <c r="C276">
        <v>583</v>
      </c>
    </row>
    <row r="277" spans="1:3">
      <c r="A277" s="2">
        <v>34964</v>
      </c>
      <c r="B277">
        <v>4522.84</v>
      </c>
      <c r="C277">
        <v>581.73</v>
      </c>
    </row>
    <row r="278" spans="1:3">
      <c r="A278" s="2">
        <v>34967</v>
      </c>
      <c r="B278">
        <v>4521.3</v>
      </c>
      <c r="C278">
        <v>581.80999999999995</v>
      </c>
    </row>
    <row r="279" spans="1:3">
      <c r="A279" s="2">
        <v>34968</v>
      </c>
      <c r="B279">
        <v>4519.8999999999996</v>
      </c>
      <c r="C279">
        <v>581.41</v>
      </c>
    </row>
    <row r="280" spans="1:3">
      <c r="A280" s="2">
        <v>34969</v>
      </c>
      <c r="B280">
        <v>4500.0600000000004</v>
      </c>
      <c r="C280">
        <v>581.04</v>
      </c>
    </row>
    <row r="281" spans="1:3">
      <c r="A281" s="2">
        <v>34970</v>
      </c>
      <c r="B281">
        <v>4521.45</v>
      </c>
      <c r="C281">
        <v>585.87</v>
      </c>
    </row>
    <row r="282" spans="1:3">
      <c r="A282" s="2">
        <v>34971</v>
      </c>
      <c r="B282">
        <v>4529.75</v>
      </c>
      <c r="C282">
        <v>584.41</v>
      </c>
    </row>
    <row r="283" spans="1:3">
      <c r="A283" s="2">
        <v>34974</v>
      </c>
      <c r="B283">
        <v>4494.8900000000003</v>
      </c>
      <c r="C283">
        <v>581.72</v>
      </c>
    </row>
    <row r="284" spans="1:3">
      <c r="A284" s="2">
        <v>34975</v>
      </c>
      <c r="B284">
        <v>4499.49</v>
      </c>
      <c r="C284">
        <v>582.34</v>
      </c>
    </row>
    <row r="285" spans="1:3">
      <c r="A285" s="2">
        <v>34976</v>
      </c>
      <c r="B285">
        <v>4492.62</v>
      </c>
      <c r="C285">
        <v>581.47</v>
      </c>
    </row>
    <row r="286" spans="1:3">
      <c r="A286" s="2">
        <v>34977</v>
      </c>
      <c r="B286">
        <v>4499.7700000000004</v>
      </c>
      <c r="C286">
        <v>582.63</v>
      </c>
    </row>
    <row r="287" spans="1:3">
      <c r="A287" s="2">
        <v>34978</v>
      </c>
      <c r="B287">
        <v>4495.4399999999996</v>
      </c>
      <c r="C287">
        <v>582.49</v>
      </c>
    </row>
    <row r="288" spans="1:3">
      <c r="A288" s="2">
        <v>34983</v>
      </c>
      <c r="B288">
        <v>4474.59</v>
      </c>
      <c r="C288">
        <v>579.46</v>
      </c>
    </row>
    <row r="289" spans="1:3">
      <c r="A289" s="2">
        <v>34984</v>
      </c>
      <c r="B289">
        <v>4476.71</v>
      </c>
      <c r="C289">
        <v>583.1</v>
      </c>
    </row>
    <row r="290" spans="1:3">
      <c r="A290" s="2">
        <v>34985</v>
      </c>
      <c r="B290">
        <v>4507.78</v>
      </c>
      <c r="C290">
        <v>584.5</v>
      </c>
    </row>
    <row r="291" spans="1:3">
      <c r="A291" s="2">
        <v>34988</v>
      </c>
      <c r="B291">
        <v>4503.3500000000004</v>
      </c>
      <c r="C291">
        <v>583.03</v>
      </c>
    </row>
    <row r="292" spans="1:3">
      <c r="A292" s="2">
        <v>34989</v>
      </c>
      <c r="B292">
        <v>4515.6000000000004</v>
      </c>
      <c r="C292">
        <v>586.78</v>
      </c>
    </row>
    <row r="293" spans="1:3">
      <c r="A293" s="2">
        <v>34990</v>
      </c>
      <c r="B293">
        <v>4488.8599999999997</v>
      </c>
      <c r="C293">
        <v>587.44000000000005</v>
      </c>
    </row>
    <row r="294" spans="1:3">
      <c r="A294" s="2">
        <v>34991</v>
      </c>
      <c r="B294">
        <v>4475.49</v>
      </c>
      <c r="C294">
        <v>590.65</v>
      </c>
    </row>
    <row r="295" spans="1:3">
      <c r="A295" s="2">
        <v>34992</v>
      </c>
      <c r="B295">
        <v>4438.33</v>
      </c>
      <c r="C295">
        <v>587.46</v>
      </c>
    </row>
    <row r="296" spans="1:3">
      <c r="A296" s="2">
        <v>34995</v>
      </c>
      <c r="B296">
        <v>4315.49</v>
      </c>
      <c r="C296">
        <v>585.05999999999995</v>
      </c>
    </row>
    <row r="297" spans="1:3">
      <c r="A297" s="2">
        <v>34996</v>
      </c>
      <c r="B297">
        <v>4352.1899999999996</v>
      </c>
      <c r="C297">
        <v>586.55999999999995</v>
      </c>
    </row>
    <row r="298" spans="1:3">
      <c r="A298" s="2">
        <v>34997</v>
      </c>
      <c r="B298">
        <v>4331.47</v>
      </c>
      <c r="C298">
        <v>582.47</v>
      </c>
    </row>
    <row r="299" spans="1:3">
      <c r="A299" s="2">
        <v>34998</v>
      </c>
      <c r="B299">
        <v>4314.17</v>
      </c>
      <c r="C299">
        <v>576.72</v>
      </c>
    </row>
    <row r="300" spans="1:3">
      <c r="A300" s="2">
        <v>34999</v>
      </c>
      <c r="B300">
        <v>4335.29</v>
      </c>
      <c r="C300">
        <v>579.70000000000005</v>
      </c>
    </row>
    <row r="301" spans="1:3">
      <c r="A301" s="2">
        <v>35002</v>
      </c>
      <c r="B301">
        <v>4379.76</v>
      </c>
      <c r="C301">
        <v>583.25</v>
      </c>
    </row>
    <row r="302" spans="1:3">
      <c r="A302" s="2">
        <v>35003</v>
      </c>
      <c r="B302">
        <v>4459.16</v>
      </c>
      <c r="C302">
        <v>581.5</v>
      </c>
    </row>
    <row r="303" spans="1:3">
      <c r="A303" s="2">
        <v>35005</v>
      </c>
      <c r="B303">
        <v>4499.99</v>
      </c>
      <c r="C303">
        <v>589.72</v>
      </c>
    </row>
    <row r="304" spans="1:3">
      <c r="A304" s="2">
        <v>35009</v>
      </c>
      <c r="B304">
        <v>4590.66</v>
      </c>
      <c r="C304">
        <v>588.46</v>
      </c>
    </row>
    <row r="305" spans="1:3">
      <c r="A305" s="2">
        <v>35010</v>
      </c>
      <c r="B305">
        <v>4584.54</v>
      </c>
      <c r="C305">
        <v>586.32000000000005</v>
      </c>
    </row>
    <row r="306" spans="1:3">
      <c r="A306" s="2">
        <v>35011</v>
      </c>
      <c r="B306">
        <v>4576.3500000000004</v>
      </c>
      <c r="C306">
        <v>591.71</v>
      </c>
    </row>
    <row r="307" spans="1:3">
      <c r="A307" s="2">
        <v>35012</v>
      </c>
      <c r="B307">
        <v>4581.96</v>
      </c>
      <c r="C307">
        <v>593.26</v>
      </c>
    </row>
    <row r="308" spans="1:3">
      <c r="A308" s="2">
        <v>35013</v>
      </c>
      <c r="B308">
        <v>4577.9799999999996</v>
      </c>
      <c r="C308">
        <v>592.72</v>
      </c>
    </row>
    <row r="309" spans="1:3">
      <c r="A309" s="2">
        <v>35016</v>
      </c>
      <c r="B309">
        <v>4592.72</v>
      </c>
      <c r="C309">
        <v>592.29999999999995</v>
      </c>
    </row>
    <row r="310" spans="1:3">
      <c r="A310" s="2">
        <v>35017</v>
      </c>
      <c r="B310">
        <v>4572.16</v>
      </c>
      <c r="C310">
        <v>589.29</v>
      </c>
    </row>
    <row r="311" spans="1:3">
      <c r="A311" s="2">
        <v>35018</v>
      </c>
      <c r="B311">
        <v>4560.49</v>
      </c>
      <c r="C311">
        <v>593.96</v>
      </c>
    </row>
    <row r="312" spans="1:3">
      <c r="A312" s="2">
        <v>35019</v>
      </c>
      <c r="B312">
        <v>4575.71</v>
      </c>
      <c r="C312">
        <v>597.34</v>
      </c>
    </row>
    <row r="313" spans="1:3">
      <c r="A313" s="2">
        <v>35020</v>
      </c>
      <c r="B313">
        <v>4599.6400000000003</v>
      </c>
      <c r="C313">
        <v>600.07000000000005</v>
      </c>
    </row>
    <row r="314" spans="1:3">
      <c r="A314" s="2">
        <v>35023</v>
      </c>
      <c r="B314">
        <v>4600.75</v>
      </c>
      <c r="C314">
        <v>596.85</v>
      </c>
    </row>
    <row r="315" spans="1:3">
      <c r="A315" s="2">
        <v>35024</v>
      </c>
      <c r="B315">
        <v>4624.7</v>
      </c>
      <c r="C315">
        <v>600.24</v>
      </c>
    </row>
    <row r="316" spans="1:3">
      <c r="A316" s="2">
        <v>35025</v>
      </c>
      <c r="B316">
        <v>4658.8500000000004</v>
      </c>
      <c r="C316">
        <v>598.4</v>
      </c>
    </row>
    <row r="317" spans="1:3">
      <c r="A317" s="2">
        <v>35027</v>
      </c>
      <c r="B317">
        <v>4672.04</v>
      </c>
      <c r="C317">
        <v>599.97</v>
      </c>
    </row>
    <row r="318" spans="1:3">
      <c r="A318" s="2">
        <v>35030</v>
      </c>
      <c r="B318">
        <v>4660.03</v>
      </c>
      <c r="C318">
        <v>601.32000000000005</v>
      </c>
    </row>
    <row r="319" spans="1:3">
      <c r="A319" s="2">
        <v>35031</v>
      </c>
      <c r="B319">
        <v>4674.18</v>
      </c>
      <c r="C319">
        <v>606.45000000000005</v>
      </c>
    </row>
    <row r="320" spans="1:3">
      <c r="A320" s="2">
        <v>35032</v>
      </c>
      <c r="B320">
        <v>4670.84</v>
      </c>
      <c r="C320">
        <v>607.64</v>
      </c>
    </row>
    <row r="321" spans="1:3">
      <c r="A321" s="2">
        <v>35033</v>
      </c>
      <c r="B321">
        <v>4661.18</v>
      </c>
      <c r="C321">
        <v>605.37</v>
      </c>
    </row>
    <row r="322" spans="1:3">
      <c r="A322" s="2">
        <v>35034</v>
      </c>
      <c r="B322">
        <v>4674.0200000000004</v>
      </c>
      <c r="C322">
        <v>606.98</v>
      </c>
    </row>
    <row r="323" spans="1:3">
      <c r="A323" s="2">
        <v>35037</v>
      </c>
      <c r="B323">
        <v>4711.87</v>
      </c>
      <c r="C323">
        <v>613.67999999999995</v>
      </c>
    </row>
    <row r="324" spans="1:3">
      <c r="A324" s="2">
        <v>35038</v>
      </c>
      <c r="B324">
        <v>4722.53</v>
      </c>
      <c r="C324">
        <v>617.67999999999995</v>
      </c>
    </row>
    <row r="325" spans="1:3">
      <c r="A325" s="2">
        <v>35039</v>
      </c>
      <c r="B325">
        <v>4745.1000000000004</v>
      </c>
      <c r="C325">
        <v>620.17999999999995</v>
      </c>
    </row>
    <row r="326" spans="1:3">
      <c r="A326" s="2">
        <v>35040</v>
      </c>
      <c r="B326">
        <v>4724.3</v>
      </c>
      <c r="C326">
        <v>616.16999999999996</v>
      </c>
    </row>
    <row r="327" spans="1:3">
      <c r="A327" s="2">
        <v>35041</v>
      </c>
      <c r="B327">
        <v>4740.57</v>
      </c>
      <c r="C327">
        <v>617.48</v>
      </c>
    </row>
    <row r="328" spans="1:3">
      <c r="A328" s="2">
        <v>35044</v>
      </c>
      <c r="B328">
        <v>4739.84</v>
      </c>
      <c r="C328">
        <v>619.52</v>
      </c>
    </row>
    <row r="329" spans="1:3">
      <c r="A329" s="2">
        <v>35045</v>
      </c>
      <c r="B329">
        <v>4703.67</v>
      </c>
      <c r="C329">
        <v>618.78</v>
      </c>
    </row>
    <row r="330" spans="1:3">
      <c r="A330" s="2">
        <v>35046</v>
      </c>
      <c r="B330">
        <v>4698.3900000000003</v>
      </c>
      <c r="C330">
        <v>621.69000000000005</v>
      </c>
    </row>
    <row r="331" spans="1:3">
      <c r="A331" s="2">
        <v>35047</v>
      </c>
      <c r="B331">
        <v>4680.75</v>
      </c>
      <c r="C331">
        <v>616.91999999999996</v>
      </c>
    </row>
    <row r="332" spans="1:3">
      <c r="A332" s="2">
        <v>35048</v>
      </c>
      <c r="B332">
        <v>4672.8500000000004</v>
      </c>
      <c r="C332">
        <v>616.34</v>
      </c>
    </row>
    <row r="333" spans="1:3">
      <c r="A333" s="2">
        <v>35051</v>
      </c>
      <c r="B333">
        <v>4613.3500000000004</v>
      </c>
      <c r="C333">
        <v>606.80999999999995</v>
      </c>
    </row>
    <row r="334" spans="1:3">
      <c r="A334" s="2">
        <v>35052</v>
      </c>
      <c r="B334">
        <v>4653.6099999999997</v>
      </c>
      <c r="C334">
        <v>611.92999999999995</v>
      </c>
    </row>
    <row r="335" spans="1:3">
      <c r="A335" s="2">
        <v>35053</v>
      </c>
      <c r="B335">
        <v>4679.97</v>
      </c>
      <c r="C335">
        <v>605.94000000000005</v>
      </c>
    </row>
    <row r="336" spans="1:3">
      <c r="A336" s="2">
        <v>35054</v>
      </c>
      <c r="B336">
        <v>4699.96</v>
      </c>
      <c r="C336">
        <v>610.49</v>
      </c>
    </row>
    <row r="337" spans="1:3">
      <c r="A337" s="2">
        <v>35055</v>
      </c>
      <c r="B337">
        <v>4710.7</v>
      </c>
      <c r="C337">
        <v>611.96</v>
      </c>
    </row>
    <row r="338" spans="1:3">
      <c r="A338" s="2">
        <v>35060</v>
      </c>
      <c r="B338">
        <v>4684.16</v>
      </c>
      <c r="C338">
        <v>614.53</v>
      </c>
    </row>
    <row r="339" spans="1:3">
      <c r="A339" s="2">
        <v>35061</v>
      </c>
      <c r="B339">
        <v>4689.1000000000004</v>
      </c>
      <c r="C339">
        <v>614.12</v>
      </c>
    </row>
    <row r="340" spans="1:3">
      <c r="A340" s="2">
        <v>35062</v>
      </c>
      <c r="B340">
        <v>4713.54</v>
      </c>
      <c r="C340">
        <v>615.92999999999995</v>
      </c>
    </row>
    <row r="341" spans="1:3">
      <c r="A341" s="2">
        <v>35068</v>
      </c>
      <c r="B341">
        <v>4806.75</v>
      </c>
      <c r="C341">
        <v>617.70000000000005</v>
      </c>
    </row>
    <row r="342" spans="1:3">
      <c r="A342" s="2">
        <v>35069</v>
      </c>
      <c r="B342">
        <v>4839.74</v>
      </c>
      <c r="C342">
        <v>616.71</v>
      </c>
    </row>
    <row r="343" spans="1:3">
      <c r="A343" s="2">
        <v>35072</v>
      </c>
      <c r="B343">
        <v>4855.3599999999997</v>
      </c>
      <c r="C343">
        <v>618.46</v>
      </c>
    </row>
    <row r="344" spans="1:3">
      <c r="A344" s="2">
        <v>35073</v>
      </c>
      <c r="B344">
        <v>4812.45</v>
      </c>
      <c r="C344">
        <v>609.45000000000005</v>
      </c>
    </row>
    <row r="345" spans="1:3">
      <c r="A345" s="2">
        <v>35074</v>
      </c>
      <c r="B345">
        <v>4781.05</v>
      </c>
      <c r="C345">
        <v>598.48</v>
      </c>
    </row>
    <row r="346" spans="1:3">
      <c r="A346" s="2">
        <v>35075</v>
      </c>
      <c r="B346">
        <v>4771.21</v>
      </c>
      <c r="C346">
        <v>602.69000000000005</v>
      </c>
    </row>
    <row r="347" spans="1:3">
      <c r="A347" s="2">
        <v>35076</v>
      </c>
      <c r="B347">
        <v>4753.01</v>
      </c>
      <c r="C347">
        <v>601.80999999999995</v>
      </c>
    </row>
    <row r="348" spans="1:3">
      <c r="A348" s="2">
        <v>35080</v>
      </c>
      <c r="B348">
        <v>4765.99</v>
      </c>
      <c r="C348">
        <v>608.44000000000005</v>
      </c>
    </row>
    <row r="349" spans="1:3">
      <c r="A349" s="2">
        <v>35081</v>
      </c>
      <c r="B349">
        <v>4773</v>
      </c>
      <c r="C349">
        <v>606.37</v>
      </c>
    </row>
    <row r="350" spans="1:3">
      <c r="A350" s="2">
        <v>35082</v>
      </c>
      <c r="B350">
        <v>4798.12</v>
      </c>
      <c r="C350">
        <v>608.24</v>
      </c>
    </row>
    <row r="351" spans="1:3">
      <c r="A351" s="2">
        <v>35083</v>
      </c>
      <c r="B351">
        <v>4821.0600000000004</v>
      </c>
      <c r="C351">
        <v>611.83000000000004</v>
      </c>
    </row>
    <row r="352" spans="1:3">
      <c r="A352" s="2">
        <v>35086</v>
      </c>
      <c r="B352">
        <v>4848.9799999999996</v>
      </c>
      <c r="C352">
        <v>613.4</v>
      </c>
    </row>
    <row r="353" spans="1:3">
      <c r="A353" s="2">
        <v>35087</v>
      </c>
      <c r="B353">
        <v>4847.62</v>
      </c>
      <c r="C353">
        <v>612.79</v>
      </c>
    </row>
    <row r="354" spans="1:3">
      <c r="A354" s="2">
        <v>35088</v>
      </c>
      <c r="B354">
        <v>4864.1400000000003</v>
      </c>
      <c r="C354">
        <v>619.96</v>
      </c>
    </row>
    <row r="355" spans="1:3">
      <c r="A355" s="2">
        <v>35089</v>
      </c>
      <c r="B355">
        <v>4870.4799999999996</v>
      </c>
      <c r="C355">
        <v>617.03</v>
      </c>
    </row>
    <row r="356" spans="1:3">
      <c r="A356" s="2">
        <v>35090</v>
      </c>
      <c r="B356">
        <v>4901.18</v>
      </c>
      <c r="C356">
        <v>621.62</v>
      </c>
    </row>
    <row r="357" spans="1:3">
      <c r="A357" s="2">
        <v>35093</v>
      </c>
      <c r="B357">
        <v>4949.21</v>
      </c>
      <c r="C357">
        <v>624.22</v>
      </c>
    </row>
    <row r="358" spans="1:3">
      <c r="A358" s="2">
        <v>35094</v>
      </c>
      <c r="B358">
        <v>4987.87</v>
      </c>
      <c r="C358">
        <v>630.15</v>
      </c>
    </row>
    <row r="359" spans="1:3">
      <c r="A359" s="2">
        <v>35095</v>
      </c>
      <c r="B359">
        <v>4968.43</v>
      </c>
      <c r="C359">
        <v>636.02</v>
      </c>
    </row>
    <row r="360" spans="1:3">
      <c r="A360" s="2">
        <v>35096</v>
      </c>
      <c r="B360">
        <v>5011.08</v>
      </c>
      <c r="C360">
        <v>638.46</v>
      </c>
    </row>
    <row r="361" spans="1:3">
      <c r="A361" s="2">
        <v>35097</v>
      </c>
      <c r="B361">
        <v>5031.97</v>
      </c>
      <c r="C361">
        <v>635.85</v>
      </c>
    </row>
    <row r="362" spans="1:3">
      <c r="A362" s="2">
        <v>35100</v>
      </c>
      <c r="B362">
        <v>5033.32</v>
      </c>
      <c r="C362">
        <v>641.42999999999995</v>
      </c>
    </row>
    <row r="363" spans="1:3">
      <c r="A363" s="2">
        <v>35101</v>
      </c>
      <c r="B363">
        <v>5049.47</v>
      </c>
      <c r="C363">
        <v>646.33000000000004</v>
      </c>
    </row>
    <row r="364" spans="1:3">
      <c r="A364" s="2">
        <v>35102</v>
      </c>
      <c r="B364">
        <v>5026.5</v>
      </c>
      <c r="C364">
        <v>649.92999999999995</v>
      </c>
    </row>
    <row r="365" spans="1:3">
      <c r="A365" s="2">
        <v>35103</v>
      </c>
      <c r="B365">
        <v>5040.5200000000004</v>
      </c>
      <c r="C365">
        <v>656.07</v>
      </c>
    </row>
    <row r="366" spans="1:3">
      <c r="A366" s="2">
        <v>35104</v>
      </c>
      <c r="B366">
        <v>5037.93</v>
      </c>
      <c r="C366">
        <v>656.37</v>
      </c>
    </row>
    <row r="367" spans="1:3">
      <c r="A367" s="2">
        <v>35108</v>
      </c>
      <c r="B367">
        <v>5045.3100000000004</v>
      </c>
      <c r="C367">
        <v>660.51</v>
      </c>
    </row>
    <row r="368" spans="1:3">
      <c r="A368" s="2">
        <v>35109</v>
      </c>
      <c r="B368">
        <v>5059.6899999999996</v>
      </c>
      <c r="C368">
        <v>655.58</v>
      </c>
    </row>
    <row r="369" spans="1:3">
      <c r="A369" s="2">
        <v>35110</v>
      </c>
      <c r="B369">
        <v>5026.09</v>
      </c>
      <c r="C369">
        <v>651.32000000000005</v>
      </c>
    </row>
    <row r="370" spans="1:3">
      <c r="A370" s="2">
        <v>35111</v>
      </c>
      <c r="B370">
        <v>5044.6000000000004</v>
      </c>
      <c r="C370">
        <v>647.98</v>
      </c>
    </row>
    <row r="371" spans="1:3">
      <c r="A371" s="2">
        <v>35115</v>
      </c>
      <c r="B371">
        <v>4963.8</v>
      </c>
      <c r="C371">
        <v>640.65</v>
      </c>
    </row>
    <row r="372" spans="1:3">
      <c r="A372" s="2">
        <v>35116</v>
      </c>
      <c r="B372">
        <v>4961.13</v>
      </c>
      <c r="C372">
        <v>648.1</v>
      </c>
    </row>
    <row r="373" spans="1:3">
      <c r="A373" s="2">
        <v>35117</v>
      </c>
      <c r="B373">
        <v>4980.87</v>
      </c>
      <c r="C373">
        <v>658.86</v>
      </c>
    </row>
    <row r="374" spans="1:3">
      <c r="A374" s="2">
        <v>35118</v>
      </c>
      <c r="B374">
        <v>4962.8900000000003</v>
      </c>
      <c r="C374">
        <v>659.08</v>
      </c>
    </row>
    <row r="375" spans="1:3">
      <c r="A375" s="2">
        <v>35121</v>
      </c>
      <c r="B375">
        <v>4957.12</v>
      </c>
      <c r="C375">
        <v>650.46</v>
      </c>
    </row>
    <row r="376" spans="1:3">
      <c r="A376" s="2">
        <v>35122</v>
      </c>
      <c r="B376">
        <v>4954.2700000000004</v>
      </c>
      <c r="C376">
        <v>647.24</v>
      </c>
    </row>
    <row r="377" spans="1:3">
      <c r="A377" s="2">
        <v>35123</v>
      </c>
      <c r="B377">
        <v>4947.2299999999996</v>
      </c>
      <c r="C377">
        <v>644.75</v>
      </c>
    </row>
    <row r="378" spans="1:3">
      <c r="A378" s="2">
        <v>35124</v>
      </c>
      <c r="B378">
        <v>4933.72</v>
      </c>
      <c r="C378">
        <v>640.42999999999995</v>
      </c>
    </row>
    <row r="379" spans="1:3">
      <c r="A379" s="2">
        <v>35125</v>
      </c>
      <c r="B379">
        <v>4956.55</v>
      </c>
      <c r="C379">
        <v>644.37</v>
      </c>
    </row>
    <row r="380" spans="1:3">
      <c r="A380" s="2">
        <v>35128</v>
      </c>
      <c r="B380">
        <v>4979.8599999999997</v>
      </c>
      <c r="C380">
        <v>650.80999999999995</v>
      </c>
    </row>
    <row r="381" spans="1:3">
      <c r="A381" s="2">
        <v>35129</v>
      </c>
      <c r="B381">
        <v>4995.9399999999996</v>
      </c>
      <c r="C381">
        <v>655.79</v>
      </c>
    </row>
    <row r="382" spans="1:3">
      <c r="A382" s="2">
        <v>35130</v>
      </c>
      <c r="B382">
        <v>4973.34</v>
      </c>
      <c r="C382">
        <v>652</v>
      </c>
    </row>
    <row r="383" spans="1:3">
      <c r="A383" s="2">
        <v>35131</v>
      </c>
      <c r="B383">
        <v>4980.8</v>
      </c>
      <c r="C383">
        <v>653.65</v>
      </c>
    </row>
    <row r="384" spans="1:3">
      <c r="A384" s="2">
        <v>35132</v>
      </c>
      <c r="B384">
        <v>4895.43</v>
      </c>
      <c r="C384">
        <v>633.5</v>
      </c>
    </row>
    <row r="385" spans="1:3">
      <c r="A385" s="2">
        <v>35135</v>
      </c>
      <c r="B385">
        <v>4933.63</v>
      </c>
      <c r="C385">
        <v>640.02</v>
      </c>
    </row>
    <row r="386" spans="1:3">
      <c r="A386" s="2">
        <v>35136</v>
      </c>
      <c r="B386">
        <v>4936.22</v>
      </c>
      <c r="C386">
        <v>637.09</v>
      </c>
    </row>
    <row r="387" spans="1:3">
      <c r="A387" s="2">
        <v>35137</v>
      </c>
      <c r="B387">
        <v>4948.76</v>
      </c>
      <c r="C387">
        <v>638.54999999999995</v>
      </c>
    </row>
    <row r="388" spans="1:3">
      <c r="A388" s="2">
        <v>35138</v>
      </c>
      <c r="B388">
        <v>4975.4399999999996</v>
      </c>
      <c r="C388">
        <v>640.87</v>
      </c>
    </row>
    <row r="389" spans="1:3">
      <c r="A389" s="2">
        <v>35139</v>
      </c>
      <c r="B389">
        <v>4953.62</v>
      </c>
      <c r="C389">
        <v>641.42999999999995</v>
      </c>
    </row>
    <row r="390" spans="1:3">
      <c r="A390" s="2">
        <v>35142</v>
      </c>
      <c r="B390">
        <v>4960.41</v>
      </c>
      <c r="C390">
        <v>652.65</v>
      </c>
    </row>
    <row r="391" spans="1:3">
      <c r="A391" s="2">
        <v>35143</v>
      </c>
      <c r="B391">
        <v>4967.2700000000004</v>
      </c>
      <c r="C391">
        <v>651.69000000000005</v>
      </c>
    </row>
    <row r="392" spans="1:3">
      <c r="A392" s="2">
        <v>35145</v>
      </c>
      <c r="B392">
        <v>4946.74</v>
      </c>
      <c r="C392">
        <v>649.19000000000005</v>
      </c>
    </row>
    <row r="393" spans="1:3">
      <c r="A393" s="2">
        <v>35146</v>
      </c>
      <c r="B393">
        <v>4952.63</v>
      </c>
      <c r="C393">
        <v>650.62</v>
      </c>
    </row>
    <row r="394" spans="1:3">
      <c r="A394" s="2">
        <v>35149</v>
      </c>
      <c r="B394">
        <v>4967.2700000000004</v>
      </c>
      <c r="C394">
        <v>650.04</v>
      </c>
    </row>
    <row r="395" spans="1:3">
      <c r="A395" s="2">
        <v>35150</v>
      </c>
      <c r="B395">
        <v>4985.21</v>
      </c>
      <c r="C395">
        <v>652.97</v>
      </c>
    </row>
    <row r="396" spans="1:3">
      <c r="A396" s="2">
        <v>35151</v>
      </c>
      <c r="B396">
        <v>4987.46</v>
      </c>
      <c r="C396">
        <v>648.91</v>
      </c>
    </row>
    <row r="397" spans="1:3">
      <c r="A397" s="2">
        <v>35152</v>
      </c>
      <c r="B397">
        <v>4975.1499999999996</v>
      </c>
      <c r="C397">
        <v>648.94000000000005</v>
      </c>
    </row>
    <row r="398" spans="1:3">
      <c r="A398" s="2">
        <v>35153</v>
      </c>
      <c r="B398">
        <v>4970.83</v>
      </c>
      <c r="C398">
        <v>645.5</v>
      </c>
    </row>
    <row r="399" spans="1:3">
      <c r="A399" s="2">
        <v>35156</v>
      </c>
      <c r="B399">
        <v>4994.2700000000004</v>
      </c>
      <c r="C399">
        <v>653.73</v>
      </c>
    </row>
    <row r="400" spans="1:3">
      <c r="A400" s="2">
        <v>35157</v>
      </c>
      <c r="B400">
        <v>5024.75</v>
      </c>
      <c r="C400">
        <v>655.26</v>
      </c>
    </row>
    <row r="401" spans="1:3">
      <c r="A401" s="2">
        <v>35158</v>
      </c>
      <c r="B401">
        <v>5021.47</v>
      </c>
      <c r="C401">
        <v>655.88</v>
      </c>
    </row>
    <row r="402" spans="1:3">
      <c r="A402" s="2">
        <v>35159</v>
      </c>
      <c r="B402">
        <v>5016.3500000000004</v>
      </c>
      <c r="C402">
        <v>655.86</v>
      </c>
    </row>
    <row r="403" spans="1:3">
      <c r="A403" s="2">
        <v>35164</v>
      </c>
      <c r="B403">
        <v>5007.29</v>
      </c>
      <c r="C403">
        <v>642.19000000000005</v>
      </c>
    </row>
    <row r="404" spans="1:3">
      <c r="A404" s="2">
        <v>35165</v>
      </c>
      <c r="B404">
        <v>5023.57</v>
      </c>
      <c r="C404">
        <v>633.5</v>
      </c>
    </row>
    <row r="405" spans="1:3">
      <c r="A405" s="2">
        <v>35166</v>
      </c>
      <c r="B405">
        <v>5027.6899999999996</v>
      </c>
      <c r="C405">
        <v>631.17999999999995</v>
      </c>
    </row>
    <row r="406" spans="1:3">
      <c r="A406" s="2">
        <v>35167</v>
      </c>
      <c r="B406">
        <v>5021.91</v>
      </c>
      <c r="C406">
        <v>636.71</v>
      </c>
    </row>
    <row r="407" spans="1:3">
      <c r="A407" s="2">
        <v>35170</v>
      </c>
      <c r="B407">
        <v>5059.03</v>
      </c>
      <c r="C407">
        <v>642.49</v>
      </c>
    </row>
    <row r="408" spans="1:3">
      <c r="A408" s="2">
        <v>35171</v>
      </c>
      <c r="B408">
        <v>5085.3599999999997</v>
      </c>
      <c r="C408">
        <v>645</v>
      </c>
    </row>
    <row r="409" spans="1:3">
      <c r="A409" s="2">
        <v>35172</v>
      </c>
      <c r="B409">
        <v>5062.8999999999996</v>
      </c>
      <c r="C409">
        <v>641.61</v>
      </c>
    </row>
    <row r="410" spans="1:3">
      <c r="A410" s="2">
        <v>35173</v>
      </c>
      <c r="B410">
        <v>5068.6499999999996</v>
      </c>
      <c r="C410">
        <v>643.61</v>
      </c>
    </row>
    <row r="411" spans="1:3">
      <c r="A411" s="2">
        <v>35174</v>
      </c>
      <c r="B411">
        <v>5069.57</v>
      </c>
      <c r="C411">
        <v>645.07000000000005</v>
      </c>
    </row>
    <row r="412" spans="1:3">
      <c r="A412" s="2">
        <v>35177</v>
      </c>
      <c r="B412">
        <v>5095.5</v>
      </c>
      <c r="C412">
        <v>647.89</v>
      </c>
    </row>
    <row r="413" spans="1:3">
      <c r="A413" s="2">
        <v>35178</v>
      </c>
      <c r="B413">
        <v>5116.9399999999996</v>
      </c>
      <c r="C413">
        <v>651.58000000000004</v>
      </c>
    </row>
    <row r="414" spans="1:3">
      <c r="A414" s="2">
        <v>35179</v>
      </c>
      <c r="B414">
        <v>5116.3100000000004</v>
      </c>
      <c r="C414">
        <v>650.16999999999996</v>
      </c>
    </row>
    <row r="415" spans="1:3">
      <c r="A415" s="2">
        <v>35180</v>
      </c>
      <c r="B415">
        <v>5132.09</v>
      </c>
      <c r="C415">
        <v>652.87</v>
      </c>
    </row>
    <row r="416" spans="1:3">
      <c r="A416" s="2">
        <v>35181</v>
      </c>
      <c r="B416">
        <v>5147.76</v>
      </c>
      <c r="C416">
        <v>653.46</v>
      </c>
    </row>
    <row r="417" spans="1:3">
      <c r="A417" s="2">
        <v>35185</v>
      </c>
      <c r="B417">
        <v>5146.47</v>
      </c>
      <c r="C417">
        <v>654.16999999999996</v>
      </c>
    </row>
    <row r="418" spans="1:3">
      <c r="A418" s="2">
        <v>35187</v>
      </c>
      <c r="B418">
        <v>5117.1899999999996</v>
      </c>
      <c r="C418">
        <v>643.38</v>
      </c>
    </row>
    <row r="419" spans="1:3">
      <c r="A419" s="2">
        <v>35192</v>
      </c>
      <c r="B419">
        <v>5167.07</v>
      </c>
      <c r="C419">
        <v>638.26</v>
      </c>
    </row>
    <row r="420" spans="1:3">
      <c r="A420" s="2">
        <v>35194</v>
      </c>
      <c r="B420">
        <v>5161.17</v>
      </c>
      <c r="C420">
        <v>645.44000000000005</v>
      </c>
    </row>
    <row r="421" spans="1:3">
      <c r="A421" s="2">
        <v>35195</v>
      </c>
      <c r="B421">
        <v>5176.8100000000004</v>
      </c>
      <c r="C421">
        <v>652.09</v>
      </c>
    </row>
    <row r="422" spans="1:3">
      <c r="A422" s="2">
        <v>35198</v>
      </c>
      <c r="B422">
        <v>5191.07</v>
      </c>
      <c r="C422">
        <v>661.51</v>
      </c>
    </row>
    <row r="423" spans="1:3">
      <c r="A423" s="2">
        <v>35199</v>
      </c>
      <c r="B423">
        <v>5206.59</v>
      </c>
      <c r="C423">
        <v>665.6</v>
      </c>
    </row>
    <row r="424" spans="1:3">
      <c r="A424" s="2">
        <v>35200</v>
      </c>
      <c r="B424">
        <v>5212.95</v>
      </c>
      <c r="C424">
        <v>665.42</v>
      </c>
    </row>
    <row r="425" spans="1:3">
      <c r="A425" s="2">
        <v>35202</v>
      </c>
      <c r="B425">
        <v>5220.5</v>
      </c>
      <c r="C425">
        <v>668.91</v>
      </c>
    </row>
    <row r="426" spans="1:3">
      <c r="A426" s="2">
        <v>35206</v>
      </c>
      <c r="B426">
        <v>5238.25</v>
      </c>
      <c r="C426">
        <v>672.76</v>
      </c>
    </row>
    <row r="427" spans="1:3">
      <c r="A427" s="2">
        <v>35207</v>
      </c>
      <c r="B427">
        <v>5239.8599999999997</v>
      </c>
      <c r="C427">
        <v>678.42</v>
      </c>
    </row>
    <row r="428" spans="1:3">
      <c r="A428" s="2">
        <v>35208</v>
      </c>
      <c r="B428">
        <v>5223.1499999999996</v>
      </c>
      <c r="C428">
        <v>676</v>
      </c>
    </row>
    <row r="429" spans="1:3">
      <c r="A429" s="2">
        <v>35209</v>
      </c>
      <c r="B429">
        <v>5229.8500000000004</v>
      </c>
      <c r="C429">
        <v>678.51</v>
      </c>
    </row>
    <row r="430" spans="1:3">
      <c r="A430" s="2">
        <v>35213</v>
      </c>
      <c r="B430">
        <v>5219.3100000000004</v>
      </c>
      <c r="C430">
        <v>672.23</v>
      </c>
    </row>
    <row r="431" spans="1:3">
      <c r="A431" s="2">
        <v>35214</v>
      </c>
      <c r="B431">
        <v>5209.78</v>
      </c>
      <c r="C431">
        <v>667.93</v>
      </c>
    </row>
    <row r="432" spans="1:3">
      <c r="A432" s="2">
        <v>35215</v>
      </c>
      <c r="B432">
        <v>5225.38</v>
      </c>
      <c r="C432">
        <v>671.7</v>
      </c>
    </row>
    <row r="433" spans="1:3">
      <c r="A433" s="2">
        <v>35216</v>
      </c>
      <c r="B433">
        <v>5246.4</v>
      </c>
      <c r="C433">
        <v>669.12</v>
      </c>
    </row>
    <row r="434" spans="1:3">
      <c r="A434" s="2">
        <v>35219</v>
      </c>
      <c r="B434">
        <v>5234.29</v>
      </c>
      <c r="C434">
        <v>667.68</v>
      </c>
    </row>
    <row r="435" spans="1:3">
      <c r="A435" s="2">
        <v>35220</v>
      </c>
      <c r="B435">
        <v>5224.51</v>
      </c>
      <c r="C435">
        <v>672.56</v>
      </c>
    </row>
    <row r="436" spans="1:3">
      <c r="A436" s="2">
        <v>35221</v>
      </c>
      <c r="B436">
        <v>5194.9399999999996</v>
      </c>
      <c r="C436">
        <v>678.44</v>
      </c>
    </row>
    <row r="437" spans="1:3">
      <c r="A437" s="2">
        <v>35222</v>
      </c>
      <c r="B437">
        <v>5158.37</v>
      </c>
      <c r="C437">
        <v>673.03</v>
      </c>
    </row>
    <row r="438" spans="1:3">
      <c r="A438" s="2">
        <v>35223</v>
      </c>
      <c r="B438">
        <v>5137.25</v>
      </c>
      <c r="C438">
        <v>673.31</v>
      </c>
    </row>
    <row r="439" spans="1:3">
      <c r="A439" s="2">
        <v>35226</v>
      </c>
      <c r="B439">
        <v>5134.08</v>
      </c>
      <c r="C439">
        <v>672.16</v>
      </c>
    </row>
    <row r="440" spans="1:3">
      <c r="A440" s="2">
        <v>35227</v>
      </c>
      <c r="B440">
        <v>5106.32</v>
      </c>
      <c r="C440">
        <v>670.97</v>
      </c>
    </row>
    <row r="441" spans="1:3">
      <c r="A441" s="2">
        <v>35228</v>
      </c>
      <c r="B441">
        <v>5094.57</v>
      </c>
      <c r="C441">
        <v>669.04</v>
      </c>
    </row>
    <row r="442" spans="1:3">
      <c r="A442" s="2">
        <v>35229</v>
      </c>
      <c r="B442">
        <v>5069.6099999999997</v>
      </c>
      <c r="C442">
        <v>667.92</v>
      </c>
    </row>
    <row r="443" spans="1:3">
      <c r="A443" s="2">
        <v>35230</v>
      </c>
      <c r="B443">
        <v>5030.1899999999996</v>
      </c>
      <c r="C443">
        <v>665.85</v>
      </c>
    </row>
    <row r="444" spans="1:3">
      <c r="A444" s="2">
        <v>35233</v>
      </c>
      <c r="B444">
        <v>5043.3599999999997</v>
      </c>
      <c r="C444">
        <v>665.16</v>
      </c>
    </row>
    <row r="445" spans="1:3">
      <c r="A445" s="2">
        <v>35234</v>
      </c>
      <c r="B445">
        <v>5060.6499999999996</v>
      </c>
      <c r="C445">
        <v>662.06</v>
      </c>
    </row>
    <row r="446" spans="1:3">
      <c r="A446" s="2">
        <v>35235</v>
      </c>
      <c r="B446">
        <v>5072.74</v>
      </c>
      <c r="C446">
        <v>661.96</v>
      </c>
    </row>
    <row r="447" spans="1:3">
      <c r="A447" s="2">
        <v>35236</v>
      </c>
      <c r="B447">
        <v>5057.9799999999996</v>
      </c>
      <c r="C447">
        <v>662.1</v>
      </c>
    </row>
    <row r="448" spans="1:3">
      <c r="A448" s="2">
        <v>35237</v>
      </c>
      <c r="B448">
        <v>5047.54</v>
      </c>
      <c r="C448">
        <v>666.84</v>
      </c>
    </row>
    <row r="449" spans="1:3">
      <c r="A449" s="2">
        <v>35240</v>
      </c>
      <c r="B449">
        <v>5074.3100000000004</v>
      </c>
      <c r="C449">
        <v>668.85</v>
      </c>
    </row>
    <row r="450" spans="1:3">
      <c r="A450" s="2">
        <v>35241</v>
      </c>
      <c r="B450">
        <v>5069.55</v>
      </c>
      <c r="C450">
        <v>668.48</v>
      </c>
    </row>
    <row r="451" spans="1:3">
      <c r="A451" s="2">
        <v>35242</v>
      </c>
      <c r="B451">
        <v>5027.67</v>
      </c>
      <c r="C451">
        <v>664.39</v>
      </c>
    </row>
    <row r="452" spans="1:3">
      <c r="A452" s="2">
        <v>35243</v>
      </c>
      <c r="B452">
        <v>5011.55</v>
      </c>
      <c r="C452">
        <v>668.55</v>
      </c>
    </row>
    <row r="453" spans="1:3">
      <c r="A453" s="2">
        <v>35244</v>
      </c>
      <c r="B453">
        <v>5044.07</v>
      </c>
      <c r="C453">
        <v>670.63</v>
      </c>
    </row>
    <row r="454" spans="1:3">
      <c r="A454" s="2">
        <v>35248</v>
      </c>
      <c r="B454">
        <v>5061.46</v>
      </c>
      <c r="C454">
        <v>673.61</v>
      </c>
    </row>
    <row r="455" spans="1:3">
      <c r="A455" s="2">
        <v>35249</v>
      </c>
      <c r="B455">
        <v>5073.91</v>
      </c>
      <c r="C455">
        <v>672.4</v>
      </c>
    </row>
    <row r="456" spans="1:3">
      <c r="A456" s="2">
        <v>35251</v>
      </c>
      <c r="B456">
        <v>5062.79</v>
      </c>
      <c r="C456">
        <v>657.44</v>
      </c>
    </row>
    <row r="457" spans="1:3">
      <c r="A457" s="2">
        <v>35254</v>
      </c>
      <c r="B457">
        <v>5034.46</v>
      </c>
      <c r="C457">
        <v>652.54</v>
      </c>
    </row>
    <row r="458" spans="1:3">
      <c r="A458" s="2">
        <v>35255</v>
      </c>
      <c r="B458">
        <v>5076.66</v>
      </c>
      <c r="C458">
        <v>654.75</v>
      </c>
    </row>
    <row r="459" spans="1:3">
      <c r="A459" s="2">
        <v>35256</v>
      </c>
      <c r="B459">
        <v>5098.3</v>
      </c>
      <c r="C459">
        <v>656.06</v>
      </c>
    </row>
    <row r="460" spans="1:3">
      <c r="A460" s="2">
        <v>35257</v>
      </c>
      <c r="B460">
        <v>5055.3999999999996</v>
      </c>
      <c r="C460">
        <v>645.66999999999996</v>
      </c>
    </row>
    <row r="461" spans="1:3">
      <c r="A461" s="2">
        <v>35258</v>
      </c>
      <c r="B461">
        <v>5041.45</v>
      </c>
      <c r="C461">
        <v>646.19000000000005</v>
      </c>
    </row>
    <row r="462" spans="1:3">
      <c r="A462" s="2">
        <v>35261</v>
      </c>
      <c r="B462">
        <v>4955.32</v>
      </c>
      <c r="C462">
        <v>629.79999999999995</v>
      </c>
    </row>
    <row r="463" spans="1:3">
      <c r="A463" s="2">
        <v>35262</v>
      </c>
      <c r="B463">
        <v>4920.59</v>
      </c>
      <c r="C463">
        <v>628.37</v>
      </c>
    </row>
    <row r="464" spans="1:3">
      <c r="A464" s="2">
        <v>35263</v>
      </c>
      <c r="B464">
        <v>4940</v>
      </c>
      <c r="C464">
        <v>634.07000000000005</v>
      </c>
    </row>
    <row r="465" spans="1:3">
      <c r="A465" s="2">
        <v>35264</v>
      </c>
      <c r="B465">
        <v>5006.9399999999996</v>
      </c>
      <c r="C465">
        <v>643.55999999999995</v>
      </c>
    </row>
    <row r="466" spans="1:3">
      <c r="A466" s="2">
        <v>35265</v>
      </c>
      <c r="B466">
        <v>5005</v>
      </c>
      <c r="C466">
        <v>638.73</v>
      </c>
    </row>
    <row r="467" spans="1:3">
      <c r="A467" s="2">
        <v>35268</v>
      </c>
      <c r="B467">
        <v>4971.68</v>
      </c>
      <c r="C467">
        <v>633.77</v>
      </c>
    </row>
    <row r="468" spans="1:3">
      <c r="A468" s="2">
        <v>35269</v>
      </c>
      <c r="B468">
        <v>4918.59</v>
      </c>
      <c r="C468">
        <v>626.87</v>
      </c>
    </row>
    <row r="469" spans="1:3">
      <c r="A469" s="2">
        <v>35270</v>
      </c>
      <c r="B469">
        <v>4880.28</v>
      </c>
      <c r="C469">
        <v>626.65</v>
      </c>
    </row>
    <row r="470" spans="1:3">
      <c r="A470" s="2">
        <v>35271</v>
      </c>
      <c r="B470">
        <v>4906.26</v>
      </c>
      <c r="C470">
        <v>631.16999999999996</v>
      </c>
    </row>
    <row r="471" spans="1:3">
      <c r="A471" s="2">
        <v>35272</v>
      </c>
      <c r="B471">
        <v>4933.28</v>
      </c>
      <c r="C471">
        <v>635.9</v>
      </c>
    </row>
    <row r="472" spans="1:3">
      <c r="A472" s="2">
        <v>35275</v>
      </c>
      <c r="B472">
        <v>4896.25</v>
      </c>
      <c r="C472">
        <v>630.91</v>
      </c>
    </row>
    <row r="473" spans="1:3">
      <c r="A473" s="2">
        <v>35276</v>
      </c>
      <c r="B473">
        <v>4901.1499999999996</v>
      </c>
      <c r="C473">
        <v>635.26</v>
      </c>
    </row>
    <row r="474" spans="1:3">
      <c r="A474" s="2">
        <v>35277</v>
      </c>
      <c r="B474">
        <v>4929.1499999999996</v>
      </c>
      <c r="C474">
        <v>639.95000000000005</v>
      </c>
    </row>
    <row r="475" spans="1:3">
      <c r="A475" s="2">
        <v>35278</v>
      </c>
      <c r="B475">
        <v>4952.97</v>
      </c>
      <c r="C475">
        <v>650.02</v>
      </c>
    </row>
    <row r="476" spans="1:3">
      <c r="A476" s="2">
        <v>35279</v>
      </c>
      <c r="B476">
        <v>5015.59</v>
      </c>
      <c r="C476">
        <v>662.49</v>
      </c>
    </row>
    <row r="477" spans="1:3">
      <c r="A477" s="2">
        <v>35283</v>
      </c>
      <c r="B477">
        <v>5024.26</v>
      </c>
      <c r="C477">
        <v>662.38</v>
      </c>
    </row>
    <row r="478" spans="1:3">
      <c r="A478" s="2">
        <v>35284</v>
      </c>
      <c r="B478">
        <v>5031.75</v>
      </c>
      <c r="C478">
        <v>664.16</v>
      </c>
    </row>
    <row r="479" spans="1:3">
      <c r="A479" s="2">
        <v>35285</v>
      </c>
      <c r="B479">
        <v>5041.71</v>
      </c>
      <c r="C479">
        <v>662.59</v>
      </c>
    </row>
    <row r="480" spans="1:3">
      <c r="A480" s="2">
        <v>35286</v>
      </c>
      <c r="B480">
        <v>5046.2700000000004</v>
      </c>
      <c r="C480">
        <v>662.1</v>
      </c>
    </row>
    <row r="481" spans="1:3">
      <c r="A481" s="2">
        <v>35289</v>
      </c>
      <c r="B481">
        <v>5064.16</v>
      </c>
      <c r="C481">
        <v>665.77</v>
      </c>
    </row>
    <row r="482" spans="1:3">
      <c r="A482" s="2">
        <v>35290</v>
      </c>
      <c r="B482">
        <v>5048.24</v>
      </c>
      <c r="C482">
        <v>660.2</v>
      </c>
    </row>
    <row r="483" spans="1:3">
      <c r="A483" s="2">
        <v>35291</v>
      </c>
      <c r="B483">
        <v>5048.82</v>
      </c>
      <c r="C483">
        <v>662.05</v>
      </c>
    </row>
    <row r="484" spans="1:3">
      <c r="A484" s="2">
        <v>35296</v>
      </c>
      <c r="B484">
        <v>5117.57</v>
      </c>
      <c r="C484">
        <v>666.58</v>
      </c>
    </row>
    <row r="485" spans="1:3">
      <c r="A485" s="2">
        <v>35297</v>
      </c>
      <c r="B485">
        <v>5150.8900000000003</v>
      </c>
      <c r="C485">
        <v>665.69</v>
      </c>
    </row>
    <row r="486" spans="1:3">
      <c r="A486" s="2">
        <v>35298</v>
      </c>
      <c r="B486">
        <v>5167.08</v>
      </c>
      <c r="C486">
        <v>665.07</v>
      </c>
    </row>
    <row r="487" spans="1:3">
      <c r="A487" s="2">
        <v>35299</v>
      </c>
      <c r="B487">
        <v>5182.1000000000004</v>
      </c>
      <c r="C487">
        <v>670.68</v>
      </c>
    </row>
    <row r="488" spans="1:3">
      <c r="A488" s="2">
        <v>35300</v>
      </c>
      <c r="B488">
        <v>5193</v>
      </c>
      <c r="C488">
        <v>667.03</v>
      </c>
    </row>
    <row r="489" spans="1:3">
      <c r="A489" s="2">
        <v>35304</v>
      </c>
      <c r="B489">
        <v>5173.88</v>
      </c>
      <c r="C489">
        <v>666.4</v>
      </c>
    </row>
    <row r="490" spans="1:3">
      <c r="A490" s="2">
        <v>35305</v>
      </c>
      <c r="B490">
        <v>5184.09</v>
      </c>
      <c r="C490">
        <v>664.81</v>
      </c>
    </row>
    <row r="491" spans="1:3">
      <c r="A491" s="2">
        <v>35306</v>
      </c>
      <c r="B491">
        <v>5162.83</v>
      </c>
      <c r="C491">
        <v>657.4</v>
      </c>
    </row>
    <row r="492" spans="1:3">
      <c r="A492" s="2">
        <v>35307</v>
      </c>
      <c r="B492">
        <v>5143.43</v>
      </c>
      <c r="C492">
        <v>651.99</v>
      </c>
    </row>
    <row r="493" spans="1:3">
      <c r="A493" s="2">
        <v>35311</v>
      </c>
      <c r="B493">
        <v>5151.8900000000003</v>
      </c>
      <c r="C493">
        <v>654.72</v>
      </c>
    </row>
    <row r="494" spans="1:3">
      <c r="A494" s="2">
        <v>35312</v>
      </c>
      <c r="B494">
        <v>5163.7700000000004</v>
      </c>
      <c r="C494">
        <v>655.61</v>
      </c>
    </row>
    <row r="495" spans="1:3">
      <c r="A495" s="2">
        <v>35313</v>
      </c>
      <c r="B495">
        <v>5136.25</v>
      </c>
      <c r="C495">
        <v>649.44000000000005</v>
      </c>
    </row>
    <row r="496" spans="1:3">
      <c r="A496" s="2">
        <v>35314</v>
      </c>
      <c r="B496">
        <v>5149.8999999999996</v>
      </c>
      <c r="C496">
        <v>655.68</v>
      </c>
    </row>
    <row r="497" spans="1:3">
      <c r="A497" s="2">
        <v>35317</v>
      </c>
      <c r="B497">
        <v>5148.55</v>
      </c>
      <c r="C497">
        <v>663.76</v>
      </c>
    </row>
    <row r="498" spans="1:3">
      <c r="A498" s="2">
        <v>35318</v>
      </c>
      <c r="B498">
        <v>5147.12</v>
      </c>
      <c r="C498">
        <v>663.81</v>
      </c>
    </row>
    <row r="499" spans="1:3">
      <c r="A499" s="2">
        <v>35319</v>
      </c>
      <c r="B499">
        <v>5160.41</v>
      </c>
      <c r="C499">
        <v>667.28</v>
      </c>
    </row>
    <row r="500" spans="1:3">
      <c r="A500" s="2">
        <v>35320</v>
      </c>
      <c r="B500">
        <v>5191.6099999999997</v>
      </c>
      <c r="C500">
        <v>671.15</v>
      </c>
    </row>
    <row r="501" spans="1:3">
      <c r="A501" s="2">
        <v>35321</v>
      </c>
      <c r="B501">
        <v>5243.27</v>
      </c>
      <c r="C501">
        <v>680.54</v>
      </c>
    </row>
    <row r="502" spans="1:3">
      <c r="A502" s="2">
        <v>35325</v>
      </c>
      <c r="B502">
        <v>5268.48</v>
      </c>
      <c r="C502">
        <v>682.94</v>
      </c>
    </row>
    <row r="503" spans="1:3">
      <c r="A503" s="2">
        <v>35326</v>
      </c>
      <c r="B503">
        <v>5271.79</v>
      </c>
      <c r="C503">
        <v>681.47</v>
      </c>
    </row>
    <row r="504" spans="1:3">
      <c r="A504" s="2">
        <v>35327</v>
      </c>
      <c r="B504">
        <v>5276.03</v>
      </c>
      <c r="C504">
        <v>683</v>
      </c>
    </row>
    <row r="505" spans="1:3">
      <c r="A505" s="2">
        <v>35328</v>
      </c>
      <c r="B505">
        <v>5287.47</v>
      </c>
      <c r="C505">
        <v>687.02</v>
      </c>
    </row>
    <row r="506" spans="1:3">
      <c r="A506" s="2">
        <v>35332</v>
      </c>
      <c r="B506">
        <v>5299.66</v>
      </c>
      <c r="C506">
        <v>685.61</v>
      </c>
    </row>
    <row r="507" spans="1:3">
      <c r="A507" s="2">
        <v>35333</v>
      </c>
      <c r="B507">
        <v>5322.57</v>
      </c>
      <c r="C507">
        <v>685.83</v>
      </c>
    </row>
    <row r="508" spans="1:3">
      <c r="A508" s="2">
        <v>35334</v>
      </c>
      <c r="B508">
        <v>5304.62</v>
      </c>
      <c r="C508">
        <v>685.86</v>
      </c>
    </row>
    <row r="509" spans="1:3">
      <c r="A509" s="2">
        <v>35335</v>
      </c>
      <c r="B509">
        <v>5301.05</v>
      </c>
      <c r="C509">
        <v>686.19</v>
      </c>
    </row>
    <row r="510" spans="1:3">
      <c r="A510" s="2">
        <v>35338</v>
      </c>
      <c r="B510">
        <v>5291.07</v>
      </c>
      <c r="C510">
        <v>687.31</v>
      </c>
    </row>
    <row r="511" spans="1:3">
      <c r="A511" s="2">
        <v>35339</v>
      </c>
      <c r="B511">
        <v>5329.55</v>
      </c>
      <c r="C511">
        <v>689.08</v>
      </c>
    </row>
    <row r="512" spans="1:3">
      <c r="A512" s="2">
        <v>35340</v>
      </c>
      <c r="B512">
        <v>5388.03</v>
      </c>
      <c r="C512">
        <v>694.01</v>
      </c>
    </row>
    <row r="513" spans="1:3">
      <c r="A513" s="2">
        <v>35341</v>
      </c>
      <c r="B513">
        <v>5380.01</v>
      </c>
      <c r="C513">
        <v>692.78</v>
      </c>
    </row>
    <row r="514" spans="1:3">
      <c r="A514" s="2">
        <v>35342</v>
      </c>
      <c r="B514">
        <v>5415.71</v>
      </c>
      <c r="C514">
        <v>701.46</v>
      </c>
    </row>
    <row r="515" spans="1:3">
      <c r="A515" s="2">
        <v>35345</v>
      </c>
      <c r="B515">
        <v>5441.52</v>
      </c>
      <c r="C515">
        <v>703.38</v>
      </c>
    </row>
    <row r="516" spans="1:3">
      <c r="A516" s="2">
        <v>35346</v>
      </c>
      <c r="B516">
        <v>5436.54</v>
      </c>
      <c r="C516">
        <v>700.64</v>
      </c>
    </row>
    <row r="517" spans="1:3">
      <c r="A517" s="2">
        <v>35347</v>
      </c>
      <c r="B517">
        <v>5436.13</v>
      </c>
      <c r="C517">
        <v>696.74</v>
      </c>
    </row>
    <row r="518" spans="1:3">
      <c r="A518" s="2">
        <v>35349</v>
      </c>
      <c r="B518">
        <v>5461.2</v>
      </c>
      <c r="C518">
        <v>700.66</v>
      </c>
    </row>
    <row r="519" spans="1:3">
      <c r="A519" s="2">
        <v>35353</v>
      </c>
      <c r="B519">
        <v>5480.6</v>
      </c>
      <c r="C519">
        <v>702.57</v>
      </c>
    </row>
    <row r="520" spans="1:3">
      <c r="A520" s="2">
        <v>35354</v>
      </c>
      <c r="B520">
        <v>5481</v>
      </c>
      <c r="C520">
        <v>704.41</v>
      </c>
    </row>
    <row r="521" spans="1:3">
      <c r="A521" s="2">
        <v>35355</v>
      </c>
      <c r="B521">
        <v>5474.15</v>
      </c>
      <c r="C521">
        <v>706.99</v>
      </c>
    </row>
    <row r="522" spans="1:3">
      <c r="A522" s="2">
        <v>35356</v>
      </c>
      <c r="B522">
        <v>5492.6</v>
      </c>
      <c r="C522">
        <v>710.82</v>
      </c>
    </row>
    <row r="523" spans="1:3">
      <c r="A523" s="2">
        <v>35359</v>
      </c>
      <c r="B523">
        <v>5518.08</v>
      </c>
      <c r="C523">
        <v>709.85</v>
      </c>
    </row>
    <row r="524" spans="1:3">
      <c r="A524" s="2">
        <v>35360</v>
      </c>
      <c r="B524">
        <v>5532.99</v>
      </c>
      <c r="C524">
        <v>706.57</v>
      </c>
    </row>
    <row r="525" spans="1:3">
      <c r="A525" s="2">
        <v>35361</v>
      </c>
      <c r="B525">
        <v>5576.18</v>
      </c>
      <c r="C525">
        <v>707.27</v>
      </c>
    </row>
    <row r="526" spans="1:3">
      <c r="A526" s="2">
        <v>35362</v>
      </c>
      <c r="B526">
        <v>5558.86</v>
      </c>
      <c r="C526">
        <v>702.29</v>
      </c>
    </row>
    <row r="527" spans="1:3">
      <c r="A527" s="2">
        <v>35363</v>
      </c>
      <c r="B527">
        <v>5549.78</v>
      </c>
      <c r="C527">
        <v>700.92</v>
      </c>
    </row>
    <row r="528" spans="1:3">
      <c r="A528" s="2">
        <v>35366</v>
      </c>
      <c r="B528">
        <v>5553.36</v>
      </c>
      <c r="C528">
        <v>697.26</v>
      </c>
    </row>
    <row r="529" spans="1:3">
      <c r="A529" s="2">
        <v>35367</v>
      </c>
      <c r="B529">
        <v>5565.08</v>
      </c>
      <c r="C529">
        <v>701.5</v>
      </c>
    </row>
    <row r="530" spans="1:3">
      <c r="A530" s="2">
        <v>35368</v>
      </c>
      <c r="B530">
        <v>5590.81</v>
      </c>
      <c r="C530">
        <v>700.9</v>
      </c>
    </row>
    <row r="531" spans="1:3">
      <c r="A531" s="2">
        <v>35369</v>
      </c>
      <c r="B531">
        <v>5598.82</v>
      </c>
      <c r="C531">
        <v>705.27</v>
      </c>
    </row>
    <row r="532" spans="1:3">
      <c r="A532" s="2">
        <v>35374</v>
      </c>
      <c r="B532">
        <v>5664.47</v>
      </c>
      <c r="C532">
        <v>714.14</v>
      </c>
    </row>
    <row r="533" spans="1:3">
      <c r="A533" s="2">
        <v>35375</v>
      </c>
      <c r="B533">
        <v>5749.92</v>
      </c>
      <c r="C533">
        <v>724.59</v>
      </c>
    </row>
    <row r="534" spans="1:3">
      <c r="A534" s="2">
        <v>35376</v>
      </c>
      <c r="B534">
        <v>5739.23</v>
      </c>
      <c r="C534">
        <v>727.65</v>
      </c>
    </row>
    <row r="535" spans="1:3">
      <c r="A535" s="2">
        <v>35377</v>
      </c>
      <c r="B535">
        <v>5758.75</v>
      </c>
      <c r="C535">
        <v>730.82</v>
      </c>
    </row>
    <row r="536" spans="1:3">
      <c r="A536" s="2">
        <v>35381</v>
      </c>
      <c r="B536">
        <v>5806.97</v>
      </c>
      <c r="C536">
        <v>729.56</v>
      </c>
    </row>
    <row r="537" spans="1:3">
      <c r="A537" s="2">
        <v>35382</v>
      </c>
      <c r="B537">
        <v>5799.01</v>
      </c>
      <c r="C537">
        <v>731.13</v>
      </c>
    </row>
    <row r="538" spans="1:3">
      <c r="A538" s="2">
        <v>35383</v>
      </c>
      <c r="B538">
        <v>5820.91</v>
      </c>
      <c r="C538">
        <v>735.88</v>
      </c>
    </row>
    <row r="539" spans="1:3">
      <c r="A539" s="2">
        <v>35384</v>
      </c>
      <c r="B539">
        <v>5870.56</v>
      </c>
      <c r="C539">
        <v>737.62</v>
      </c>
    </row>
    <row r="540" spans="1:3">
      <c r="A540" s="2">
        <v>35387</v>
      </c>
      <c r="B540">
        <v>5872.69</v>
      </c>
      <c r="C540">
        <v>737.02</v>
      </c>
    </row>
    <row r="541" spans="1:3">
      <c r="A541" s="2">
        <v>35388</v>
      </c>
      <c r="B541">
        <v>5905.55</v>
      </c>
      <c r="C541">
        <v>742.16</v>
      </c>
    </row>
    <row r="542" spans="1:3">
      <c r="A542" s="2">
        <v>35389</v>
      </c>
      <c r="B542">
        <v>5966.1</v>
      </c>
      <c r="C542">
        <v>743.95</v>
      </c>
    </row>
    <row r="543" spans="1:3">
      <c r="A543" s="2">
        <v>35390</v>
      </c>
      <c r="B543">
        <v>5922.17</v>
      </c>
      <c r="C543">
        <v>742.75</v>
      </c>
    </row>
    <row r="544" spans="1:3">
      <c r="A544" s="2">
        <v>35391</v>
      </c>
      <c r="B544">
        <v>5917.8</v>
      </c>
      <c r="C544">
        <v>748.73</v>
      </c>
    </row>
    <row r="545" spans="1:3">
      <c r="A545" s="2">
        <v>35394</v>
      </c>
      <c r="B545">
        <v>5952.41</v>
      </c>
      <c r="C545">
        <v>757.03</v>
      </c>
    </row>
    <row r="546" spans="1:3">
      <c r="A546" s="2">
        <v>35395</v>
      </c>
      <c r="B546">
        <v>5975.56</v>
      </c>
      <c r="C546">
        <v>755.96</v>
      </c>
    </row>
    <row r="547" spans="1:3">
      <c r="A547" s="2">
        <v>35396</v>
      </c>
      <c r="B547">
        <v>5986.41</v>
      </c>
      <c r="C547">
        <v>755</v>
      </c>
    </row>
    <row r="548" spans="1:3">
      <c r="A548" s="2">
        <v>35398</v>
      </c>
      <c r="B548">
        <v>6016.67</v>
      </c>
      <c r="C548">
        <v>757.02</v>
      </c>
    </row>
    <row r="549" spans="1:3">
      <c r="A549" s="2">
        <v>35401</v>
      </c>
      <c r="B549">
        <v>5984.97</v>
      </c>
      <c r="C549">
        <v>756.56</v>
      </c>
    </row>
    <row r="550" spans="1:3">
      <c r="A550" s="2">
        <v>35402</v>
      </c>
      <c r="B550">
        <v>5940.73</v>
      </c>
      <c r="C550">
        <v>748.28</v>
      </c>
    </row>
    <row r="551" spans="1:3">
      <c r="A551" s="2">
        <v>35403</v>
      </c>
      <c r="B551">
        <v>5910.65</v>
      </c>
      <c r="C551">
        <v>745.1</v>
      </c>
    </row>
    <row r="552" spans="1:3">
      <c r="A552" s="2">
        <v>35404</v>
      </c>
      <c r="B552">
        <v>5841.75</v>
      </c>
      <c r="C552">
        <v>744.38</v>
      </c>
    </row>
    <row r="553" spans="1:3">
      <c r="A553" s="2">
        <v>35405</v>
      </c>
      <c r="B553">
        <v>5810.06</v>
      </c>
      <c r="C553">
        <v>739.6</v>
      </c>
    </row>
    <row r="554" spans="1:3">
      <c r="A554" s="2">
        <v>35408</v>
      </c>
      <c r="B554">
        <v>5906.54</v>
      </c>
      <c r="C554">
        <v>749.76</v>
      </c>
    </row>
    <row r="555" spans="1:3">
      <c r="A555" s="2">
        <v>35409</v>
      </c>
      <c r="B555">
        <v>5919.86</v>
      </c>
      <c r="C555">
        <v>747.54</v>
      </c>
    </row>
    <row r="556" spans="1:3">
      <c r="A556" s="2">
        <v>35410</v>
      </c>
      <c r="B556">
        <v>5781.69</v>
      </c>
      <c r="C556">
        <v>740.73</v>
      </c>
    </row>
    <row r="557" spans="1:3">
      <c r="A557" s="2">
        <v>35411</v>
      </c>
      <c r="B557">
        <v>5722.84</v>
      </c>
      <c r="C557">
        <v>729.3</v>
      </c>
    </row>
    <row r="558" spans="1:3">
      <c r="A558" s="2">
        <v>35412</v>
      </c>
      <c r="B558">
        <v>5706.88</v>
      </c>
      <c r="C558">
        <v>728.64</v>
      </c>
    </row>
    <row r="559" spans="1:3">
      <c r="A559" s="2">
        <v>35415</v>
      </c>
      <c r="B559">
        <v>5712.37</v>
      </c>
      <c r="C559">
        <v>720.98</v>
      </c>
    </row>
    <row r="560" spans="1:3">
      <c r="A560" s="2">
        <v>35416</v>
      </c>
      <c r="B560">
        <v>5710.2</v>
      </c>
      <c r="C560">
        <v>726.04</v>
      </c>
    </row>
    <row r="561" spans="1:3">
      <c r="A561" s="2">
        <v>35417</v>
      </c>
      <c r="B561">
        <v>5727.64</v>
      </c>
      <c r="C561">
        <v>731.54</v>
      </c>
    </row>
    <row r="562" spans="1:3">
      <c r="A562" s="2">
        <v>35418</v>
      </c>
      <c r="B562">
        <v>5844.3</v>
      </c>
      <c r="C562">
        <v>745.76</v>
      </c>
    </row>
    <row r="563" spans="1:3">
      <c r="A563" s="2">
        <v>35419</v>
      </c>
      <c r="B563">
        <v>5869.66</v>
      </c>
      <c r="C563">
        <v>748.87</v>
      </c>
    </row>
    <row r="564" spans="1:3">
      <c r="A564" s="2">
        <v>35423</v>
      </c>
      <c r="B564">
        <v>5867.82</v>
      </c>
      <c r="C564">
        <v>751.03</v>
      </c>
    </row>
    <row r="565" spans="1:3">
      <c r="A565" s="2">
        <v>35426</v>
      </c>
      <c r="B565">
        <v>5902.61</v>
      </c>
      <c r="C565">
        <v>756.79</v>
      </c>
    </row>
    <row r="566" spans="1:3">
      <c r="A566" s="2">
        <v>35429</v>
      </c>
      <c r="B566">
        <v>5954.25</v>
      </c>
      <c r="C566">
        <v>753.85</v>
      </c>
    </row>
    <row r="567" spans="1:3">
      <c r="A567" s="2">
        <v>35436</v>
      </c>
      <c r="B567">
        <v>5920.71</v>
      </c>
      <c r="C567">
        <v>747.65</v>
      </c>
    </row>
    <row r="568" spans="1:3">
      <c r="A568" s="2">
        <v>35437</v>
      </c>
      <c r="B568">
        <v>5946.87</v>
      </c>
      <c r="C568">
        <v>753.23</v>
      </c>
    </row>
    <row r="569" spans="1:3">
      <c r="A569" s="2">
        <v>35438</v>
      </c>
      <c r="B569">
        <v>5929.98</v>
      </c>
      <c r="C569">
        <v>748.41</v>
      </c>
    </row>
    <row r="570" spans="1:3">
      <c r="A570" s="2">
        <v>35439</v>
      </c>
      <c r="B570">
        <v>5959.36</v>
      </c>
      <c r="C570">
        <v>754.85</v>
      </c>
    </row>
    <row r="571" spans="1:3">
      <c r="A571" s="2">
        <v>35440</v>
      </c>
      <c r="B571">
        <v>5984.93</v>
      </c>
      <c r="C571">
        <v>759.5</v>
      </c>
    </row>
    <row r="572" spans="1:3">
      <c r="A572" s="2">
        <v>35443</v>
      </c>
      <c r="B572">
        <v>6001.48</v>
      </c>
      <c r="C572">
        <v>759.51</v>
      </c>
    </row>
    <row r="573" spans="1:3">
      <c r="A573" s="2">
        <v>35444</v>
      </c>
      <c r="B573">
        <v>6054.86</v>
      </c>
      <c r="C573">
        <v>768.86</v>
      </c>
    </row>
    <row r="574" spans="1:3">
      <c r="A574" s="2">
        <v>35446</v>
      </c>
      <c r="B574">
        <v>6103.66</v>
      </c>
      <c r="C574">
        <v>769.75</v>
      </c>
    </row>
    <row r="575" spans="1:3">
      <c r="A575" s="2">
        <v>35447</v>
      </c>
      <c r="B575">
        <v>6138.8</v>
      </c>
      <c r="C575">
        <v>776.17</v>
      </c>
    </row>
    <row r="576" spans="1:3">
      <c r="A576" s="2">
        <v>35450</v>
      </c>
      <c r="B576">
        <v>6113.9</v>
      </c>
      <c r="C576">
        <v>776.7</v>
      </c>
    </row>
    <row r="577" spans="1:3">
      <c r="A577" s="2">
        <v>35451</v>
      </c>
      <c r="B577">
        <v>6075.98</v>
      </c>
      <c r="C577">
        <v>782.72</v>
      </c>
    </row>
    <row r="578" spans="1:3">
      <c r="A578" s="2">
        <v>35452</v>
      </c>
      <c r="B578">
        <v>6058.67</v>
      </c>
      <c r="C578">
        <v>786.23</v>
      </c>
    </row>
    <row r="579" spans="1:3">
      <c r="A579" s="2">
        <v>35453</v>
      </c>
      <c r="B579">
        <v>6040.51</v>
      </c>
      <c r="C579">
        <v>777.56</v>
      </c>
    </row>
    <row r="580" spans="1:3">
      <c r="A580" s="2">
        <v>35454</v>
      </c>
      <c r="B580">
        <v>6033.58</v>
      </c>
      <c r="C580">
        <v>770.52</v>
      </c>
    </row>
    <row r="581" spans="1:3">
      <c r="A581" s="2">
        <v>35457</v>
      </c>
      <c r="B581">
        <v>6040.76</v>
      </c>
      <c r="C581">
        <v>765.02</v>
      </c>
    </row>
    <row r="582" spans="1:3">
      <c r="A582" s="2">
        <v>35458</v>
      </c>
      <c r="B582">
        <v>6046.71</v>
      </c>
      <c r="C582">
        <v>765.02</v>
      </c>
    </row>
    <row r="583" spans="1:3">
      <c r="A583" s="2">
        <v>35459</v>
      </c>
      <c r="B583">
        <v>6071.28</v>
      </c>
      <c r="C583">
        <v>772.5</v>
      </c>
    </row>
    <row r="584" spans="1:3">
      <c r="A584" s="2">
        <v>35460</v>
      </c>
      <c r="B584">
        <v>6085.1</v>
      </c>
      <c r="C584">
        <v>784.17</v>
      </c>
    </row>
    <row r="585" spans="1:3">
      <c r="A585" s="2">
        <v>35461</v>
      </c>
      <c r="B585">
        <v>6109.58</v>
      </c>
      <c r="C585">
        <v>786.16</v>
      </c>
    </row>
    <row r="586" spans="1:3">
      <c r="A586" s="2">
        <v>35464</v>
      </c>
      <c r="B586">
        <v>6140.93</v>
      </c>
      <c r="C586">
        <v>786.73</v>
      </c>
    </row>
    <row r="587" spans="1:3">
      <c r="A587" s="2">
        <v>35465</v>
      </c>
      <c r="B587">
        <v>6145.41</v>
      </c>
      <c r="C587">
        <v>789.26</v>
      </c>
    </row>
    <row r="588" spans="1:3">
      <c r="A588" s="2">
        <v>35466</v>
      </c>
      <c r="B588">
        <v>6112.41</v>
      </c>
      <c r="C588">
        <v>778.28</v>
      </c>
    </row>
    <row r="589" spans="1:3">
      <c r="A589" s="2">
        <v>35467</v>
      </c>
      <c r="B589">
        <v>6071.89</v>
      </c>
      <c r="C589">
        <v>780.15</v>
      </c>
    </row>
    <row r="590" spans="1:3">
      <c r="A590" s="2">
        <v>35468</v>
      </c>
      <c r="B590">
        <v>6101.74</v>
      </c>
      <c r="C590">
        <v>789.56</v>
      </c>
    </row>
    <row r="591" spans="1:3">
      <c r="A591" s="2">
        <v>35471</v>
      </c>
      <c r="B591">
        <v>6081.27</v>
      </c>
      <c r="C591">
        <v>785.43</v>
      </c>
    </row>
    <row r="592" spans="1:3">
      <c r="A592" s="2">
        <v>35473</v>
      </c>
      <c r="B592">
        <v>6165.38</v>
      </c>
      <c r="C592">
        <v>802.77</v>
      </c>
    </row>
    <row r="593" spans="1:3">
      <c r="A593" s="2">
        <v>35474</v>
      </c>
      <c r="B593">
        <v>6225.78</v>
      </c>
      <c r="C593">
        <v>811.82</v>
      </c>
    </row>
    <row r="594" spans="1:3">
      <c r="A594" s="2">
        <v>35475</v>
      </c>
      <c r="B594">
        <v>6214.24</v>
      </c>
      <c r="C594">
        <v>808.48</v>
      </c>
    </row>
    <row r="595" spans="1:3">
      <c r="A595" s="2">
        <v>35479</v>
      </c>
      <c r="B595">
        <v>6238.22</v>
      </c>
      <c r="C595">
        <v>816.29</v>
      </c>
    </row>
    <row r="596" spans="1:3">
      <c r="A596" s="2">
        <v>35480</v>
      </c>
      <c r="B596">
        <v>6248.86</v>
      </c>
      <c r="C596">
        <v>812.49</v>
      </c>
    </row>
    <row r="597" spans="1:3">
      <c r="A597" s="2">
        <v>35481</v>
      </c>
      <c r="B597">
        <v>6205.07</v>
      </c>
      <c r="C597">
        <v>802.8</v>
      </c>
    </row>
    <row r="598" spans="1:3">
      <c r="A598" s="2">
        <v>35482</v>
      </c>
      <c r="B598">
        <v>6226.95</v>
      </c>
      <c r="C598">
        <v>801.77</v>
      </c>
    </row>
    <row r="599" spans="1:3">
      <c r="A599" s="2">
        <v>35485</v>
      </c>
      <c r="B599">
        <v>6242.52</v>
      </c>
      <c r="C599">
        <v>810.28</v>
      </c>
    </row>
    <row r="600" spans="1:3">
      <c r="A600" s="2">
        <v>35486</v>
      </c>
      <c r="B600">
        <v>6247.78</v>
      </c>
      <c r="C600">
        <v>812.1</v>
      </c>
    </row>
    <row r="601" spans="1:3">
      <c r="A601" s="2">
        <v>35487</v>
      </c>
      <c r="B601">
        <v>6201.43</v>
      </c>
      <c r="C601">
        <v>805.68</v>
      </c>
    </row>
    <row r="602" spans="1:3">
      <c r="A602" s="2">
        <v>35488</v>
      </c>
      <c r="B602">
        <v>6187.46</v>
      </c>
      <c r="C602">
        <v>795.07</v>
      </c>
    </row>
    <row r="603" spans="1:3">
      <c r="A603" s="2">
        <v>35489</v>
      </c>
      <c r="B603">
        <v>6157.84</v>
      </c>
      <c r="C603">
        <v>790.82</v>
      </c>
    </row>
    <row r="604" spans="1:3">
      <c r="A604" s="2">
        <v>35492</v>
      </c>
      <c r="B604">
        <v>6145.98</v>
      </c>
      <c r="C604">
        <v>795.31</v>
      </c>
    </row>
    <row r="605" spans="1:3">
      <c r="A605" s="2">
        <v>35493</v>
      </c>
      <c r="B605">
        <v>6155.05</v>
      </c>
      <c r="C605">
        <v>790.95</v>
      </c>
    </row>
    <row r="606" spans="1:3">
      <c r="A606" s="2">
        <v>35494</v>
      </c>
      <c r="B606">
        <v>6203.12</v>
      </c>
      <c r="C606">
        <v>801.99</v>
      </c>
    </row>
    <row r="607" spans="1:3">
      <c r="A607" s="2">
        <v>35495</v>
      </c>
      <c r="B607">
        <v>6214.73</v>
      </c>
      <c r="C607">
        <v>798.56</v>
      </c>
    </row>
    <row r="608" spans="1:3">
      <c r="A608" s="2">
        <v>35496</v>
      </c>
      <c r="B608">
        <v>6268.39</v>
      </c>
      <c r="C608">
        <v>804.97</v>
      </c>
    </row>
    <row r="609" spans="1:3">
      <c r="A609" s="2">
        <v>35499</v>
      </c>
      <c r="B609">
        <v>6332.87</v>
      </c>
      <c r="C609">
        <v>813.65</v>
      </c>
    </row>
    <row r="610" spans="1:3">
      <c r="A610" s="2">
        <v>35500</v>
      </c>
      <c r="B610">
        <v>6305.46</v>
      </c>
      <c r="C610">
        <v>811.34</v>
      </c>
    </row>
    <row r="611" spans="1:3">
      <c r="A611" s="2">
        <v>35501</v>
      </c>
      <c r="B611">
        <v>6257.21</v>
      </c>
      <c r="C611">
        <v>804.26</v>
      </c>
    </row>
    <row r="612" spans="1:3">
      <c r="A612" s="2">
        <v>35502</v>
      </c>
      <c r="B612">
        <v>6165.86</v>
      </c>
      <c r="C612">
        <v>789.56</v>
      </c>
    </row>
    <row r="613" spans="1:3">
      <c r="A613" s="2">
        <v>35503</v>
      </c>
      <c r="B613">
        <v>6197.71</v>
      </c>
      <c r="C613">
        <v>793.17</v>
      </c>
    </row>
    <row r="614" spans="1:3">
      <c r="A614" s="2">
        <v>35506</v>
      </c>
      <c r="B614">
        <v>6154.54</v>
      </c>
      <c r="C614">
        <v>795.71</v>
      </c>
    </row>
    <row r="615" spans="1:3">
      <c r="A615" s="2">
        <v>35507</v>
      </c>
      <c r="B615">
        <v>6129.28</v>
      </c>
      <c r="C615">
        <v>789.66</v>
      </c>
    </row>
    <row r="616" spans="1:3">
      <c r="A616" s="2">
        <v>35508</v>
      </c>
      <c r="B616">
        <v>6088.96</v>
      </c>
      <c r="C616">
        <v>785.77</v>
      </c>
    </row>
    <row r="617" spans="1:3">
      <c r="A617" s="2">
        <v>35510</v>
      </c>
      <c r="B617">
        <v>6074.78</v>
      </c>
      <c r="C617">
        <v>784.1</v>
      </c>
    </row>
    <row r="618" spans="1:3">
      <c r="A618" s="2">
        <v>35513</v>
      </c>
      <c r="B618">
        <v>6144.25</v>
      </c>
      <c r="C618">
        <v>790.89</v>
      </c>
    </row>
    <row r="619" spans="1:3">
      <c r="A619" s="2">
        <v>35514</v>
      </c>
      <c r="B619">
        <v>6143.76</v>
      </c>
      <c r="C619">
        <v>789.07</v>
      </c>
    </row>
    <row r="620" spans="1:3">
      <c r="A620" s="2">
        <v>35515</v>
      </c>
      <c r="B620">
        <v>6122.84</v>
      </c>
      <c r="C620">
        <v>790.5</v>
      </c>
    </row>
    <row r="621" spans="1:3">
      <c r="A621" s="2">
        <v>35516</v>
      </c>
      <c r="B621">
        <v>5931.75</v>
      </c>
      <c r="C621">
        <v>773.88</v>
      </c>
    </row>
    <row r="622" spans="1:3">
      <c r="A622" s="2">
        <v>35521</v>
      </c>
      <c r="B622">
        <v>5900.37</v>
      </c>
      <c r="C622">
        <v>759.64</v>
      </c>
    </row>
    <row r="623" spans="1:3">
      <c r="A623" s="2">
        <v>35522</v>
      </c>
      <c r="B623">
        <v>5849.14</v>
      </c>
      <c r="C623">
        <v>750.11</v>
      </c>
    </row>
    <row r="624" spans="1:3">
      <c r="A624" s="2">
        <v>35523</v>
      </c>
      <c r="B624">
        <v>5826.56</v>
      </c>
      <c r="C624">
        <v>750.32</v>
      </c>
    </row>
    <row r="625" spans="1:3">
      <c r="A625" s="2">
        <v>35524</v>
      </c>
      <c r="B625">
        <v>5817.29</v>
      </c>
      <c r="C625">
        <v>757.9</v>
      </c>
    </row>
    <row r="626" spans="1:3">
      <c r="A626" s="2">
        <v>35527</v>
      </c>
      <c r="B626">
        <v>5840.78</v>
      </c>
      <c r="C626">
        <v>762.13</v>
      </c>
    </row>
    <row r="627" spans="1:3">
      <c r="A627" s="2">
        <v>35528</v>
      </c>
      <c r="B627">
        <v>5821.01</v>
      </c>
      <c r="C627">
        <v>766.12</v>
      </c>
    </row>
    <row r="628" spans="1:3">
      <c r="A628" s="2">
        <v>35529</v>
      </c>
      <c r="B628">
        <v>5798.71</v>
      </c>
      <c r="C628">
        <v>760.6</v>
      </c>
    </row>
    <row r="629" spans="1:3">
      <c r="A629" s="2">
        <v>35530</v>
      </c>
      <c r="B629">
        <v>5790.11</v>
      </c>
      <c r="C629">
        <v>758.34</v>
      </c>
    </row>
    <row r="630" spans="1:3">
      <c r="A630" s="2">
        <v>35531</v>
      </c>
      <c r="B630">
        <v>5683.64</v>
      </c>
      <c r="C630">
        <v>737.65</v>
      </c>
    </row>
    <row r="631" spans="1:3">
      <c r="A631" s="2">
        <v>35534</v>
      </c>
      <c r="B631">
        <v>5679.33</v>
      </c>
      <c r="C631">
        <v>743.73</v>
      </c>
    </row>
    <row r="632" spans="1:3">
      <c r="A632" s="2">
        <v>35535</v>
      </c>
      <c r="B632">
        <v>5743.55</v>
      </c>
      <c r="C632">
        <v>754.72</v>
      </c>
    </row>
    <row r="633" spans="1:3">
      <c r="A633" s="2">
        <v>35536</v>
      </c>
      <c r="B633">
        <v>5798.82</v>
      </c>
      <c r="C633">
        <v>763.53</v>
      </c>
    </row>
    <row r="634" spans="1:3">
      <c r="A634" s="2">
        <v>35537</v>
      </c>
      <c r="B634">
        <v>5828.62</v>
      </c>
      <c r="C634">
        <v>761.77</v>
      </c>
    </row>
    <row r="635" spans="1:3">
      <c r="A635" s="2">
        <v>35538</v>
      </c>
      <c r="B635">
        <v>5826.27</v>
      </c>
      <c r="C635">
        <v>766.34</v>
      </c>
    </row>
    <row r="636" spans="1:3">
      <c r="A636" s="2">
        <v>35541</v>
      </c>
      <c r="B636">
        <v>5797.65</v>
      </c>
      <c r="C636">
        <v>760.37</v>
      </c>
    </row>
    <row r="637" spans="1:3">
      <c r="A637" s="2">
        <v>35542</v>
      </c>
      <c r="B637">
        <v>5855.37</v>
      </c>
      <c r="C637">
        <v>774.61</v>
      </c>
    </row>
    <row r="638" spans="1:3">
      <c r="A638" s="2">
        <v>35543</v>
      </c>
      <c r="B638">
        <v>5874.13</v>
      </c>
      <c r="C638">
        <v>773.64</v>
      </c>
    </row>
    <row r="639" spans="1:3">
      <c r="A639" s="2">
        <v>35544</v>
      </c>
      <c r="B639">
        <v>5864.79</v>
      </c>
      <c r="C639">
        <v>771.18</v>
      </c>
    </row>
    <row r="640" spans="1:3">
      <c r="A640" s="2">
        <v>35545</v>
      </c>
      <c r="B640">
        <v>5835.31</v>
      </c>
      <c r="C640">
        <v>765.37</v>
      </c>
    </row>
    <row r="641" spans="1:3">
      <c r="A641" s="2">
        <v>35548</v>
      </c>
      <c r="B641">
        <v>5835.61</v>
      </c>
      <c r="C641">
        <v>772.96</v>
      </c>
    </row>
    <row r="642" spans="1:3">
      <c r="A642" s="2">
        <v>35550</v>
      </c>
      <c r="B642">
        <v>5976.63</v>
      </c>
      <c r="C642">
        <v>801.34</v>
      </c>
    </row>
    <row r="643" spans="1:3">
      <c r="A643" s="2">
        <v>35552</v>
      </c>
      <c r="B643">
        <v>6106.91</v>
      </c>
      <c r="C643">
        <v>812.97</v>
      </c>
    </row>
    <row r="644" spans="1:3">
      <c r="A644" s="2">
        <v>35556</v>
      </c>
      <c r="B644">
        <v>6129.96</v>
      </c>
      <c r="C644">
        <v>827.76</v>
      </c>
    </row>
    <row r="645" spans="1:3">
      <c r="A645" s="2">
        <v>35557</v>
      </c>
      <c r="B645">
        <v>6121.52</v>
      </c>
      <c r="C645">
        <v>815.62</v>
      </c>
    </row>
    <row r="646" spans="1:3">
      <c r="A646" s="2">
        <v>35559</v>
      </c>
      <c r="B646">
        <v>6229.52</v>
      </c>
      <c r="C646">
        <v>824.78</v>
      </c>
    </row>
    <row r="647" spans="1:3">
      <c r="A647" s="2">
        <v>35562</v>
      </c>
      <c r="B647">
        <v>6272.58</v>
      </c>
      <c r="C647">
        <v>837.66</v>
      </c>
    </row>
    <row r="648" spans="1:3">
      <c r="A648" s="2">
        <v>35563</v>
      </c>
      <c r="B648">
        <v>6249.24</v>
      </c>
      <c r="C648">
        <v>833.13</v>
      </c>
    </row>
    <row r="649" spans="1:3">
      <c r="A649" s="2">
        <v>35564</v>
      </c>
      <c r="B649">
        <v>6248.18</v>
      </c>
      <c r="C649">
        <v>836.04</v>
      </c>
    </row>
    <row r="650" spans="1:3">
      <c r="A650" s="2">
        <v>35565</v>
      </c>
      <c r="B650">
        <v>6276.65</v>
      </c>
      <c r="C650">
        <v>841.88</v>
      </c>
    </row>
    <row r="651" spans="1:3">
      <c r="A651" s="2">
        <v>35566</v>
      </c>
      <c r="B651">
        <v>6247.38</v>
      </c>
      <c r="C651">
        <v>829.75</v>
      </c>
    </row>
    <row r="652" spans="1:3">
      <c r="A652" s="2">
        <v>35570</v>
      </c>
      <c r="B652">
        <v>6260.14</v>
      </c>
      <c r="C652">
        <v>841.66</v>
      </c>
    </row>
    <row r="653" spans="1:3">
      <c r="A653" s="2">
        <v>35571</v>
      </c>
      <c r="B653">
        <v>6307.13</v>
      </c>
      <c r="C653">
        <v>839.35</v>
      </c>
    </row>
    <row r="654" spans="1:3">
      <c r="A654" s="2">
        <v>35572</v>
      </c>
      <c r="B654">
        <v>6336.02</v>
      </c>
      <c r="C654">
        <v>835.66</v>
      </c>
    </row>
    <row r="655" spans="1:3">
      <c r="A655" s="2">
        <v>35573</v>
      </c>
      <c r="B655">
        <v>6421.51</v>
      </c>
      <c r="C655">
        <v>847.03</v>
      </c>
    </row>
    <row r="656" spans="1:3">
      <c r="A656" s="2">
        <v>35577</v>
      </c>
      <c r="B656">
        <v>6442.54</v>
      </c>
      <c r="C656">
        <v>849.71</v>
      </c>
    </row>
    <row r="657" spans="1:3">
      <c r="A657" s="2">
        <v>35578</v>
      </c>
      <c r="B657">
        <v>6389.03</v>
      </c>
      <c r="C657">
        <v>847.21</v>
      </c>
    </row>
    <row r="658" spans="1:3">
      <c r="A658" s="2">
        <v>35579</v>
      </c>
      <c r="B658">
        <v>6370.33</v>
      </c>
      <c r="C658">
        <v>844.08</v>
      </c>
    </row>
    <row r="659" spans="1:3">
      <c r="A659" s="2">
        <v>35580</v>
      </c>
      <c r="B659">
        <v>6382.12</v>
      </c>
      <c r="C659">
        <v>848.28</v>
      </c>
    </row>
    <row r="660" spans="1:3">
      <c r="A660" s="2">
        <v>35583</v>
      </c>
      <c r="B660">
        <v>6406.08</v>
      </c>
      <c r="C660">
        <v>846.36</v>
      </c>
    </row>
    <row r="661" spans="1:3">
      <c r="A661" s="2">
        <v>35584</v>
      </c>
      <c r="B661">
        <v>6432.72</v>
      </c>
      <c r="C661">
        <v>845.48</v>
      </c>
    </row>
    <row r="662" spans="1:3">
      <c r="A662" s="2">
        <v>35585</v>
      </c>
      <c r="B662">
        <v>6428.62</v>
      </c>
      <c r="C662">
        <v>840.11</v>
      </c>
    </row>
    <row r="663" spans="1:3">
      <c r="A663" s="2">
        <v>35586</v>
      </c>
      <c r="B663">
        <v>6449.48</v>
      </c>
      <c r="C663">
        <v>843.43</v>
      </c>
    </row>
    <row r="664" spans="1:3">
      <c r="A664" s="2">
        <v>35587</v>
      </c>
      <c r="B664">
        <v>6492.1</v>
      </c>
      <c r="C664">
        <v>858.01</v>
      </c>
    </row>
    <row r="665" spans="1:3">
      <c r="A665" s="2">
        <v>35590</v>
      </c>
      <c r="B665">
        <v>6467.41</v>
      </c>
      <c r="C665">
        <v>862.91</v>
      </c>
    </row>
    <row r="666" spans="1:3">
      <c r="A666" s="2">
        <v>35591</v>
      </c>
      <c r="B666">
        <v>6473.04</v>
      </c>
      <c r="C666">
        <v>865.27</v>
      </c>
    </row>
    <row r="667" spans="1:3">
      <c r="A667" s="2">
        <v>35592</v>
      </c>
      <c r="B667">
        <v>6459.51</v>
      </c>
      <c r="C667">
        <v>869.57</v>
      </c>
    </row>
    <row r="668" spans="1:3">
      <c r="A668" s="2">
        <v>35593</v>
      </c>
      <c r="B668">
        <v>6515.61</v>
      </c>
      <c r="C668">
        <v>883.48</v>
      </c>
    </row>
    <row r="669" spans="1:3">
      <c r="A669" s="2">
        <v>35594</v>
      </c>
      <c r="B669">
        <v>6550.61</v>
      </c>
      <c r="C669">
        <v>893.27</v>
      </c>
    </row>
    <row r="670" spans="1:3">
      <c r="A670" s="2">
        <v>35597</v>
      </c>
      <c r="B670">
        <v>6537.47</v>
      </c>
      <c r="C670">
        <v>893.9</v>
      </c>
    </row>
    <row r="671" spans="1:3">
      <c r="A671" s="2">
        <v>35598</v>
      </c>
      <c r="B671">
        <v>6532.34</v>
      </c>
      <c r="C671">
        <v>894.42</v>
      </c>
    </row>
    <row r="672" spans="1:3">
      <c r="A672" s="2">
        <v>35599</v>
      </c>
      <c r="B672">
        <v>6498.14</v>
      </c>
      <c r="C672">
        <v>889.06</v>
      </c>
    </row>
    <row r="673" spans="1:3">
      <c r="A673" s="2">
        <v>35600</v>
      </c>
      <c r="B673">
        <v>6512.71</v>
      </c>
      <c r="C673">
        <v>897.99</v>
      </c>
    </row>
    <row r="674" spans="1:3">
      <c r="A674" s="2">
        <v>35601</v>
      </c>
      <c r="B674">
        <v>6511.43</v>
      </c>
      <c r="C674">
        <v>898.7</v>
      </c>
    </row>
    <row r="675" spans="1:3">
      <c r="A675" s="2">
        <v>35604</v>
      </c>
      <c r="B675">
        <v>6437.71</v>
      </c>
      <c r="C675">
        <v>878.62</v>
      </c>
    </row>
    <row r="676" spans="1:3">
      <c r="A676" s="2">
        <v>35605</v>
      </c>
      <c r="B676">
        <v>6490.96</v>
      </c>
      <c r="C676">
        <v>896.34</v>
      </c>
    </row>
    <row r="677" spans="1:3">
      <c r="A677" s="2">
        <v>35606</v>
      </c>
      <c r="B677">
        <v>6515.08</v>
      </c>
      <c r="C677">
        <v>888.99</v>
      </c>
    </row>
    <row r="678" spans="1:3">
      <c r="A678" s="2">
        <v>35607</v>
      </c>
      <c r="B678">
        <v>6453.7</v>
      </c>
      <c r="C678">
        <v>883.68</v>
      </c>
    </row>
    <row r="679" spans="1:3">
      <c r="A679" s="2">
        <v>35608</v>
      </c>
      <c r="B679">
        <v>6426.4</v>
      </c>
      <c r="C679">
        <v>887.3</v>
      </c>
    </row>
    <row r="680" spans="1:3">
      <c r="A680" s="2">
        <v>35611</v>
      </c>
      <c r="B680">
        <v>6437.74</v>
      </c>
      <c r="C680">
        <v>885.14</v>
      </c>
    </row>
    <row r="681" spans="1:3">
      <c r="A681" s="2">
        <v>35613</v>
      </c>
      <c r="B681">
        <v>6549.04</v>
      </c>
      <c r="C681">
        <v>904.03</v>
      </c>
    </row>
    <row r="682" spans="1:3">
      <c r="A682" s="2">
        <v>35614</v>
      </c>
      <c r="B682">
        <v>6588.04</v>
      </c>
      <c r="C682">
        <v>916.92</v>
      </c>
    </row>
    <row r="683" spans="1:3">
      <c r="A683" s="2">
        <v>35618</v>
      </c>
      <c r="B683">
        <v>6529.12</v>
      </c>
      <c r="C683">
        <v>912.2</v>
      </c>
    </row>
    <row r="684" spans="1:3">
      <c r="A684" s="2">
        <v>35619</v>
      </c>
      <c r="B684">
        <v>6580.84</v>
      </c>
      <c r="C684">
        <v>918.75</v>
      </c>
    </row>
    <row r="685" spans="1:3">
      <c r="A685" s="2">
        <v>35620</v>
      </c>
      <c r="B685">
        <v>6574.61</v>
      </c>
      <c r="C685">
        <v>907.54</v>
      </c>
    </row>
    <row r="686" spans="1:3">
      <c r="A686" s="2">
        <v>35621</v>
      </c>
      <c r="B686">
        <v>6592.92</v>
      </c>
      <c r="C686">
        <v>913.78</v>
      </c>
    </row>
    <row r="687" spans="1:3">
      <c r="A687" s="2">
        <v>35622</v>
      </c>
      <c r="B687">
        <v>6626.4</v>
      </c>
      <c r="C687">
        <v>916.68</v>
      </c>
    </row>
    <row r="688" spans="1:3">
      <c r="A688" s="2">
        <v>35626</v>
      </c>
      <c r="B688">
        <v>6655.93</v>
      </c>
      <c r="C688">
        <v>925.76</v>
      </c>
    </row>
    <row r="689" spans="1:3">
      <c r="A689" s="2">
        <v>35627</v>
      </c>
      <c r="B689">
        <v>6744.81</v>
      </c>
      <c r="C689">
        <v>936.59</v>
      </c>
    </row>
    <row r="690" spans="1:3">
      <c r="A690" s="2">
        <v>35628</v>
      </c>
      <c r="B690">
        <v>6755.13</v>
      </c>
      <c r="C690">
        <v>931.61</v>
      </c>
    </row>
    <row r="691" spans="1:3">
      <c r="A691" s="2">
        <v>35629</v>
      </c>
      <c r="B691">
        <v>6738.19</v>
      </c>
      <c r="C691">
        <v>915.3</v>
      </c>
    </row>
    <row r="692" spans="1:3">
      <c r="A692" s="2">
        <v>35633</v>
      </c>
      <c r="B692">
        <v>6714.25</v>
      </c>
      <c r="C692">
        <v>933.98</v>
      </c>
    </row>
    <row r="693" spans="1:3">
      <c r="A693" s="2">
        <v>35634</v>
      </c>
      <c r="B693">
        <v>6765.16</v>
      </c>
      <c r="C693">
        <v>936.56</v>
      </c>
    </row>
    <row r="694" spans="1:3">
      <c r="A694" s="2">
        <v>35635</v>
      </c>
      <c r="B694">
        <v>6785.15</v>
      </c>
      <c r="C694">
        <v>940.28</v>
      </c>
    </row>
    <row r="695" spans="1:3">
      <c r="A695" s="2">
        <v>35636</v>
      </c>
      <c r="B695">
        <v>6780.27</v>
      </c>
      <c r="C695">
        <v>938.79</v>
      </c>
    </row>
    <row r="696" spans="1:3">
      <c r="A696" s="2">
        <v>35639</v>
      </c>
      <c r="B696">
        <v>6792.31</v>
      </c>
      <c r="C696">
        <v>936.45</v>
      </c>
    </row>
    <row r="697" spans="1:3">
      <c r="A697" s="2">
        <v>35640</v>
      </c>
      <c r="B697">
        <v>6801.17</v>
      </c>
      <c r="C697">
        <v>942.29</v>
      </c>
    </row>
    <row r="698" spans="1:3">
      <c r="A698" s="2">
        <v>35641</v>
      </c>
      <c r="B698">
        <v>6850.57</v>
      </c>
      <c r="C698">
        <v>952.29</v>
      </c>
    </row>
    <row r="699" spans="1:3">
      <c r="A699" s="2">
        <v>35642</v>
      </c>
      <c r="B699">
        <v>6877.68</v>
      </c>
      <c r="C699">
        <v>954.29</v>
      </c>
    </row>
    <row r="700" spans="1:3">
      <c r="A700" s="2">
        <v>35643</v>
      </c>
      <c r="B700">
        <v>6851.14</v>
      </c>
      <c r="C700">
        <v>947.14</v>
      </c>
    </row>
    <row r="701" spans="1:3">
      <c r="A701" s="2">
        <v>35647</v>
      </c>
      <c r="B701">
        <v>6903.08</v>
      </c>
      <c r="C701">
        <v>952.37</v>
      </c>
    </row>
    <row r="702" spans="1:3">
      <c r="A702" s="2">
        <v>35648</v>
      </c>
      <c r="B702">
        <v>6933.7</v>
      </c>
      <c r="C702">
        <v>960.32</v>
      </c>
    </row>
    <row r="703" spans="1:3">
      <c r="A703" s="2">
        <v>35649</v>
      </c>
      <c r="B703">
        <v>6945.07</v>
      </c>
      <c r="C703">
        <v>951.19</v>
      </c>
    </row>
    <row r="704" spans="1:3">
      <c r="A704" s="2">
        <v>35650</v>
      </c>
      <c r="B704">
        <v>6895.15</v>
      </c>
      <c r="C704">
        <v>933.54</v>
      </c>
    </row>
    <row r="705" spans="1:3">
      <c r="A705" s="2">
        <v>35653</v>
      </c>
      <c r="B705">
        <v>6840.37</v>
      </c>
      <c r="C705">
        <v>937</v>
      </c>
    </row>
    <row r="706" spans="1:3">
      <c r="A706" s="2">
        <v>35654</v>
      </c>
      <c r="B706">
        <v>6808.5</v>
      </c>
      <c r="C706">
        <v>926.53</v>
      </c>
    </row>
    <row r="707" spans="1:3">
      <c r="A707" s="2">
        <v>35655</v>
      </c>
      <c r="B707">
        <v>6791.02</v>
      </c>
      <c r="C707">
        <v>922.02</v>
      </c>
    </row>
    <row r="708" spans="1:3">
      <c r="A708" s="2">
        <v>35656</v>
      </c>
      <c r="B708">
        <v>6766.85</v>
      </c>
      <c r="C708">
        <v>924.77</v>
      </c>
    </row>
    <row r="709" spans="1:3">
      <c r="A709" s="2">
        <v>35660</v>
      </c>
      <c r="B709">
        <v>6655.32</v>
      </c>
      <c r="C709">
        <v>912.49</v>
      </c>
    </row>
    <row r="710" spans="1:3">
      <c r="A710" s="2">
        <v>35661</v>
      </c>
      <c r="B710">
        <v>6715.88</v>
      </c>
      <c r="C710">
        <v>926.01</v>
      </c>
    </row>
    <row r="711" spans="1:3">
      <c r="A711" s="2">
        <v>35662</v>
      </c>
      <c r="B711">
        <v>6773.13</v>
      </c>
      <c r="C711">
        <v>939.35</v>
      </c>
    </row>
    <row r="712" spans="1:3">
      <c r="A712" s="2">
        <v>35663</v>
      </c>
      <c r="B712">
        <v>6732.97</v>
      </c>
      <c r="C712">
        <v>925.05</v>
      </c>
    </row>
    <row r="713" spans="1:3">
      <c r="A713" s="2">
        <v>35664</v>
      </c>
      <c r="B713">
        <v>6709.78</v>
      </c>
      <c r="C713">
        <v>923.54</v>
      </c>
    </row>
    <row r="714" spans="1:3">
      <c r="A714" s="2">
        <v>35668</v>
      </c>
      <c r="B714">
        <v>6697.91</v>
      </c>
      <c r="C714">
        <v>913.02</v>
      </c>
    </row>
    <row r="715" spans="1:3">
      <c r="A715" s="2">
        <v>35669</v>
      </c>
      <c r="B715">
        <v>6674.17</v>
      </c>
      <c r="C715">
        <v>913.7</v>
      </c>
    </row>
    <row r="716" spans="1:3">
      <c r="A716" s="2">
        <v>35670</v>
      </c>
      <c r="B716">
        <v>6632.95</v>
      </c>
      <c r="C716">
        <v>903.67</v>
      </c>
    </row>
    <row r="717" spans="1:3">
      <c r="A717" s="2">
        <v>35671</v>
      </c>
      <c r="B717">
        <v>6611.79</v>
      </c>
      <c r="C717">
        <v>899.47</v>
      </c>
    </row>
    <row r="718" spans="1:3">
      <c r="A718" s="2">
        <v>35675</v>
      </c>
      <c r="B718">
        <v>6673.25</v>
      </c>
      <c r="C718">
        <v>927.58</v>
      </c>
    </row>
    <row r="719" spans="1:3">
      <c r="A719" s="2">
        <v>35676</v>
      </c>
      <c r="B719">
        <v>6704.16</v>
      </c>
      <c r="C719">
        <v>927.86</v>
      </c>
    </row>
    <row r="720" spans="1:3">
      <c r="A720" s="2">
        <v>35677</v>
      </c>
      <c r="B720">
        <v>6722.06</v>
      </c>
      <c r="C720">
        <v>930.87</v>
      </c>
    </row>
    <row r="721" spans="1:3">
      <c r="A721" s="2">
        <v>35678</v>
      </c>
      <c r="B721">
        <v>6743.22</v>
      </c>
      <c r="C721">
        <v>929.05</v>
      </c>
    </row>
    <row r="722" spans="1:3">
      <c r="A722" s="2">
        <v>35681</v>
      </c>
      <c r="B722">
        <v>6764.08</v>
      </c>
      <c r="C722">
        <v>931.2</v>
      </c>
    </row>
    <row r="723" spans="1:3">
      <c r="A723" s="2">
        <v>35682</v>
      </c>
      <c r="B723">
        <v>6799.52</v>
      </c>
      <c r="C723">
        <v>933.62</v>
      </c>
    </row>
    <row r="724" spans="1:3">
      <c r="A724" s="2">
        <v>35683</v>
      </c>
      <c r="B724">
        <v>6769.46</v>
      </c>
      <c r="C724">
        <v>919.03</v>
      </c>
    </row>
    <row r="725" spans="1:3">
      <c r="A725" s="2">
        <v>35684</v>
      </c>
      <c r="B725">
        <v>6741.87</v>
      </c>
      <c r="C725">
        <v>912.59</v>
      </c>
    </row>
    <row r="726" spans="1:3">
      <c r="A726" s="2">
        <v>35685</v>
      </c>
      <c r="B726">
        <v>6766.1</v>
      </c>
      <c r="C726">
        <v>923.91</v>
      </c>
    </row>
    <row r="727" spans="1:3">
      <c r="A727" s="2">
        <v>35689</v>
      </c>
      <c r="B727">
        <v>6865.25</v>
      </c>
      <c r="C727">
        <v>945.64</v>
      </c>
    </row>
    <row r="728" spans="1:3">
      <c r="A728" s="2">
        <v>35690</v>
      </c>
      <c r="B728">
        <v>6898.09</v>
      </c>
      <c r="C728">
        <v>943</v>
      </c>
    </row>
    <row r="729" spans="1:3">
      <c r="A729" s="2">
        <v>35691</v>
      </c>
      <c r="B729">
        <v>6970.29</v>
      </c>
      <c r="C729">
        <v>947.29</v>
      </c>
    </row>
    <row r="730" spans="1:3">
      <c r="A730" s="2">
        <v>35692</v>
      </c>
      <c r="B730">
        <v>6982.7</v>
      </c>
      <c r="C730">
        <v>950.51</v>
      </c>
    </row>
    <row r="731" spans="1:3">
      <c r="A731" s="2">
        <v>35695</v>
      </c>
      <c r="B731">
        <v>7015.1</v>
      </c>
      <c r="C731">
        <v>955.43</v>
      </c>
    </row>
    <row r="732" spans="1:3">
      <c r="A732" s="2">
        <v>35697</v>
      </c>
      <c r="B732">
        <v>7011.82</v>
      </c>
      <c r="C732">
        <v>944.48</v>
      </c>
    </row>
    <row r="733" spans="1:3">
      <c r="A733" s="2">
        <v>35698</v>
      </c>
      <c r="B733">
        <v>6975.72</v>
      </c>
      <c r="C733">
        <v>937.91</v>
      </c>
    </row>
    <row r="734" spans="1:3">
      <c r="A734" s="2">
        <v>35699</v>
      </c>
      <c r="B734">
        <v>6975.88</v>
      </c>
      <c r="C734">
        <v>945.22</v>
      </c>
    </row>
    <row r="735" spans="1:3">
      <c r="A735" s="2">
        <v>35702</v>
      </c>
      <c r="B735">
        <v>7012.46</v>
      </c>
      <c r="C735">
        <v>953.34</v>
      </c>
    </row>
    <row r="736" spans="1:3">
      <c r="A736" s="2">
        <v>35703</v>
      </c>
      <c r="B736">
        <v>7040.23</v>
      </c>
      <c r="C736">
        <v>947.28</v>
      </c>
    </row>
    <row r="737" spans="1:3">
      <c r="A737" s="2">
        <v>35704</v>
      </c>
      <c r="B737">
        <v>7044.59</v>
      </c>
      <c r="C737">
        <v>955.41</v>
      </c>
    </row>
    <row r="738" spans="1:3">
      <c r="A738" s="2">
        <v>35705</v>
      </c>
      <c r="B738">
        <v>7055.52</v>
      </c>
      <c r="C738">
        <v>960.46</v>
      </c>
    </row>
    <row r="739" spans="1:3">
      <c r="A739" s="2">
        <v>35706</v>
      </c>
      <c r="B739">
        <v>7091.87</v>
      </c>
      <c r="C739">
        <v>965.03</v>
      </c>
    </row>
    <row r="740" spans="1:3">
      <c r="A740" s="2">
        <v>35709</v>
      </c>
      <c r="B740">
        <v>7168.38</v>
      </c>
      <c r="C740">
        <v>972.69</v>
      </c>
    </row>
    <row r="741" spans="1:3">
      <c r="A741" s="2">
        <v>35710</v>
      </c>
      <c r="B741">
        <v>7209.93</v>
      </c>
      <c r="C741">
        <v>983.12</v>
      </c>
    </row>
    <row r="742" spans="1:3">
      <c r="A742" s="2">
        <v>35711</v>
      </c>
      <c r="B742">
        <v>7193.5</v>
      </c>
      <c r="C742">
        <v>973.84</v>
      </c>
    </row>
    <row r="743" spans="1:3">
      <c r="A743" s="2">
        <v>35712</v>
      </c>
      <c r="B743">
        <v>7132.54</v>
      </c>
      <c r="C743">
        <v>970.62</v>
      </c>
    </row>
    <row r="744" spans="1:3">
      <c r="A744" s="2">
        <v>35717</v>
      </c>
      <c r="B744">
        <v>7168.77</v>
      </c>
      <c r="C744">
        <v>970.28</v>
      </c>
    </row>
    <row r="745" spans="1:3">
      <c r="A745" s="2">
        <v>35718</v>
      </c>
      <c r="B745">
        <v>7128.9</v>
      </c>
      <c r="C745">
        <v>965.72</v>
      </c>
    </row>
    <row r="746" spans="1:3">
      <c r="A746" s="2">
        <v>35719</v>
      </c>
      <c r="B746">
        <v>7092.12</v>
      </c>
      <c r="C746">
        <v>955.25</v>
      </c>
    </row>
    <row r="747" spans="1:3">
      <c r="A747" s="2">
        <v>35720</v>
      </c>
      <c r="B747">
        <v>7036.5</v>
      </c>
      <c r="C747">
        <v>944.16</v>
      </c>
    </row>
    <row r="748" spans="1:3">
      <c r="A748" s="2">
        <v>35723</v>
      </c>
      <c r="B748">
        <v>7075.43</v>
      </c>
      <c r="C748">
        <v>955.61</v>
      </c>
    </row>
    <row r="749" spans="1:3">
      <c r="A749" s="2">
        <v>35724</v>
      </c>
      <c r="B749">
        <v>7137.27</v>
      </c>
      <c r="C749">
        <v>972.28</v>
      </c>
    </row>
    <row r="750" spans="1:3">
      <c r="A750" s="2">
        <v>35725</v>
      </c>
      <c r="B750">
        <v>7163.76</v>
      </c>
      <c r="C750">
        <v>968.49</v>
      </c>
    </row>
    <row r="751" spans="1:3">
      <c r="A751" s="2">
        <v>35726</v>
      </c>
      <c r="B751">
        <v>7073.8</v>
      </c>
      <c r="C751">
        <v>950.69</v>
      </c>
    </row>
    <row r="752" spans="1:3">
      <c r="A752" s="2">
        <v>35727</v>
      </c>
      <c r="B752">
        <v>7033.49</v>
      </c>
      <c r="C752">
        <v>941.64</v>
      </c>
    </row>
    <row r="753" spans="1:3">
      <c r="A753" s="2">
        <v>35730</v>
      </c>
      <c r="B753">
        <v>6599.24</v>
      </c>
      <c r="C753">
        <v>876.98</v>
      </c>
    </row>
    <row r="754" spans="1:3">
      <c r="A754" s="2">
        <v>35731</v>
      </c>
      <c r="B754">
        <v>6736.31</v>
      </c>
      <c r="C754">
        <v>921.85</v>
      </c>
    </row>
    <row r="755" spans="1:3">
      <c r="A755" s="2">
        <v>35732</v>
      </c>
      <c r="B755">
        <v>6844.99</v>
      </c>
      <c r="C755">
        <v>919.16</v>
      </c>
    </row>
    <row r="756" spans="1:3">
      <c r="A756" s="2">
        <v>35733</v>
      </c>
      <c r="B756">
        <v>6783.68</v>
      </c>
      <c r="C756">
        <v>903.68</v>
      </c>
    </row>
    <row r="757" spans="1:3">
      <c r="A757" s="2">
        <v>35734</v>
      </c>
      <c r="B757">
        <v>6842.36</v>
      </c>
      <c r="C757">
        <v>914.62</v>
      </c>
    </row>
    <row r="758" spans="1:3">
      <c r="A758" s="2">
        <v>35738</v>
      </c>
      <c r="B758">
        <v>6927.06</v>
      </c>
      <c r="C758">
        <v>940.76</v>
      </c>
    </row>
    <row r="759" spans="1:3">
      <c r="A759" s="2">
        <v>35739</v>
      </c>
      <c r="B759">
        <v>6976.63</v>
      </c>
      <c r="C759">
        <v>942.76</v>
      </c>
    </row>
    <row r="760" spans="1:3">
      <c r="A760" s="2">
        <v>35740</v>
      </c>
      <c r="B760">
        <v>6961.53</v>
      </c>
      <c r="C760">
        <v>938.03</v>
      </c>
    </row>
    <row r="761" spans="1:3">
      <c r="A761" s="2">
        <v>35741</v>
      </c>
      <c r="B761">
        <v>6851.74</v>
      </c>
      <c r="C761">
        <v>927.51</v>
      </c>
    </row>
    <row r="762" spans="1:3">
      <c r="A762" s="2">
        <v>35746</v>
      </c>
      <c r="B762">
        <v>6648.16</v>
      </c>
      <c r="C762">
        <v>905.96</v>
      </c>
    </row>
    <row r="763" spans="1:3">
      <c r="A763" s="2">
        <v>35747</v>
      </c>
      <c r="B763">
        <v>6702.75</v>
      </c>
      <c r="C763">
        <v>916.66</v>
      </c>
    </row>
    <row r="764" spans="1:3">
      <c r="A764" s="2">
        <v>35748</v>
      </c>
      <c r="B764">
        <v>6726.18</v>
      </c>
      <c r="C764">
        <v>928.35</v>
      </c>
    </row>
    <row r="765" spans="1:3">
      <c r="A765" s="2">
        <v>35751</v>
      </c>
      <c r="B765">
        <v>6798.6</v>
      </c>
      <c r="C765">
        <v>946.2</v>
      </c>
    </row>
    <row r="766" spans="1:3">
      <c r="A766" s="2">
        <v>35752</v>
      </c>
      <c r="B766">
        <v>6752.23</v>
      </c>
      <c r="C766">
        <v>938.23</v>
      </c>
    </row>
    <row r="767" spans="1:3">
      <c r="A767" s="2">
        <v>35753</v>
      </c>
      <c r="B767">
        <v>6719.29</v>
      </c>
      <c r="C767">
        <v>944.59</v>
      </c>
    </row>
    <row r="768" spans="1:3">
      <c r="A768" s="2">
        <v>35754</v>
      </c>
      <c r="B768">
        <v>6763.93</v>
      </c>
      <c r="C768">
        <v>958.98</v>
      </c>
    </row>
    <row r="769" spans="1:3">
      <c r="A769" s="2">
        <v>35755</v>
      </c>
      <c r="B769">
        <v>6773.93</v>
      </c>
      <c r="C769">
        <v>963.09</v>
      </c>
    </row>
    <row r="770" spans="1:3">
      <c r="A770" s="2">
        <v>35759</v>
      </c>
      <c r="B770">
        <v>6630.52</v>
      </c>
      <c r="C770">
        <v>950.82</v>
      </c>
    </row>
    <row r="771" spans="1:3">
      <c r="A771" s="2">
        <v>35760</v>
      </c>
      <c r="B771">
        <v>6505.37</v>
      </c>
      <c r="C771">
        <v>951.64</v>
      </c>
    </row>
    <row r="772" spans="1:3">
      <c r="A772" s="2">
        <v>35762</v>
      </c>
      <c r="B772">
        <v>6512.78</v>
      </c>
      <c r="C772">
        <v>955.4</v>
      </c>
    </row>
    <row r="773" spans="1:3">
      <c r="A773" s="2">
        <v>35765</v>
      </c>
      <c r="B773">
        <v>6623.87</v>
      </c>
      <c r="C773">
        <v>974.77</v>
      </c>
    </row>
    <row r="774" spans="1:3">
      <c r="A774" s="2">
        <v>35766</v>
      </c>
      <c r="B774">
        <v>6667.46</v>
      </c>
      <c r="C774">
        <v>971.68</v>
      </c>
    </row>
    <row r="775" spans="1:3">
      <c r="A775" s="2">
        <v>35767</v>
      </c>
      <c r="B775">
        <v>6681.15</v>
      </c>
      <c r="C775">
        <v>976.77</v>
      </c>
    </row>
    <row r="776" spans="1:3">
      <c r="A776" s="2">
        <v>35768</v>
      </c>
      <c r="B776">
        <v>6662.31</v>
      </c>
      <c r="C776">
        <v>973.1</v>
      </c>
    </row>
    <row r="777" spans="1:3">
      <c r="A777" s="2">
        <v>35769</v>
      </c>
      <c r="B777">
        <v>6724.37</v>
      </c>
      <c r="C777">
        <v>983.79</v>
      </c>
    </row>
    <row r="778" spans="1:3">
      <c r="A778" s="2">
        <v>35772</v>
      </c>
      <c r="B778">
        <v>6787.71</v>
      </c>
      <c r="C778">
        <v>982.37</v>
      </c>
    </row>
    <row r="779" spans="1:3">
      <c r="A779" s="2">
        <v>35773</v>
      </c>
      <c r="B779">
        <v>6766.99</v>
      </c>
      <c r="C779">
        <v>975.78</v>
      </c>
    </row>
    <row r="780" spans="1:3">
      <c r="A780" s="2">
        <v>35774</v>
      </c>
      <c r="B780">
        <v>6754.53</v>
      </c>
      <c r="C780">
        <v>969.79</v>
      </c>
    </row>
    <row r="781" spans="1:3">
      <c r="A781" s="2">
        <v>35775</v>
      </c>
      <c r="B781">
        <v>6644.93</v>
      </c>
      <c r="C781">
        <v>954.94</v>
      </c>
    </row>
    <row r="782" spans="1:3">
      <c r="A782" s="2">
        <v>35776</v>
      </c>
      <c r="B782">
        <v>6641.89</v>
      </c>
      <c r="C782">
        <v>953.39</v>
      </c>
    </row>
    <row r="783" spans="1:3">
      <c r="A783" s="2">
        <v>35779</v>
      </c>
      <c r="B783">
        <v>6584.7</v>
      </c>
      <c r="C783">
        <v>963.39</v>
      </c>
    </row>
    <row r="784" spans="1:3">
      <c r="A784" s="2">
        <v>35780</v>
      </c>
      <c r="B784">
        <v>6567.43</v>
      </c>
      <c r="C784">
        <v>968.04</v>
      </c>
    </row>
    <row r="785" spans="1:3">
      <c r="A785" s="2">
        <v>35781</v>
      </c>
      <c r="B785">
        <v>6625.49</v>
      </c>
      <c r="C785">
        <v>965.54</v>
      </c>
    </row>
    <row r="786" spans="1:3">
      <c r="A786" s="2">
        <v>35782</v>
      </c>
      <c r="B786">
        <v>6594.94</v>
      </c>
      <c r="C786">
        <v>955.3</v>
      </c>
    </row>
    <row r="787" spans="1:3">
      <c r="A787" s="2">
        <v>35783</v>
      </c>
      <c r="B787">
        <v>6535.34</v>
      </c>
      <c r="C787">
        <v>946.78</v>
      </c>
    </row>
    <row r="788" spans="1:3">
      <c r="A788" s="2">
        <v>35786</v>
      </c>
      <c r="B788">
        <v>6595.53</v>
      </c>
      <c r="C788">
        <v>953.7</v>
      </c>
    </row>
    <row r="789" spans="1:3">
      <c r="A789" s="2">
        <v>35788</v>
      </c>
      <c r="B789">
        <v>6539.5</v>
      </c>
      <c r="C789">
        <v>932.7</v>
      </c>
    </row>
    <row r="790" spans="1:3">
      <c r="A790" s="2">
        <v>35793</v>
      </c>
      <c r="B790">
        <v>6649.96</v>
      </c>
      <c r="C790">
        <v>953.36</v>
      </c>
    </row>
    <row r="791" spans="1:3">
      <c r="A791" s="2">
        <v>35794</v>
      </c>
      <c r="B791">
        <v>6691.21</v>
      </c>
      <c r="C791">
        <v>970.84</v>
      </c>
    </row>
    <row r="792" spans="1:3">
      <c r="A792" s="2">
        <v>35800</v>
      </c>
      <c r="B792">
        <v>6742.1</v>
      </c>
      <c r="C792">
        <v>977.07</v>
      </c>
    </row>
    <row r="793" spans="1:3">
      <c r="A793" s="2">
        <v>35801</v>
      </c>
      <c r="B793">
        <v>6656.26</v>
      </c>
      <c r="C793">
        <v>966.58</v>
      </c>
    </row>
    <row r="794" spans="1:3">
      <c r="A794" s="2">
        <v>35802</v>
      </c>
      <c r="B794">
        <v>6590.61</v>
      </c>
      <c r="C794">
        <v>964</v>
      </c>
    </row>
    <row r="795" spans="1:3">
      <c r="A795" s="2">
        <v>35803</v>
      </c>
      <c r="B795">
        <v>6490.67</v>
      </c>
      <c r="C795">
        <v>956.04</v>
      </c>
    </row>
    <row r="796" spans="1:3">
      <c r="A796" s="2">
        <v>35804</v>
      </c>
      <c r="B796">
        <v>6272.43</v>
      </c>
      <c r="C796">
        <v>927.69</v>
      </c>
    </row>
    <row r="797" spans="1:3">
      <c r="A797" s="2">
        <v>35807</v>
      </c>
      <c r="B797">
        <v>6239.96</v>
      </c>
      <c r="C797">
        <v>939.21</v>
      </c>
    </row>
    <row r="798" spans="1:3">
      <c r="A798" s="2">
        <v>35808</v>
      </c>
      <c r="B798">
        <v>6329.59</v>
      </c>
      <c r="C798">
        <v>952.12</v>
      </c>
    </row>
    <row r="799" spans="1:3">
      <c r="A799" s="2">
        <v>35809</v>
      </c>
      <c r="B799">
        <v>6351.13</v>
      </c>
      <c r="C799">
        <v>957.94</v>
      </c>
    </row>
    <row r="800" spans="1:3">
      <c r="A800" s="2">
        <v>35811</v>
      </c>
      <c r="B800">
        <v>6418.68</v>
      </c>
      <c r="C800">
        <v>961.51</v>
      </c>
    </row>
    <row r="801" spans="1:3">
      <c r="A801" s="2">
        <v>35815</v>
      </c>
      <c r="B801">
        <v>6509.45</v>
      </c>
      <c r="C801">
        <v>978.6</v>
      </c>
    </row>
    <row r="802" spans="1:3">
      <c r="A802" s="2">
        <v>35816</v>
      </c>
      <c r="B802">
        <v>6494.57</v>
      </c>
      <c r="C802">
        <v>970.81</v>
      </c>
    </row>
    <row r="803" spans="1:3">
      <c r="A803" s="2">
        <v>35817</v>
      </c>
      <c r="B803">
        <v>6387.16</v>
      </c>
      <c r="C803">
        <v>963.04</v>
      </c>
    </row>
    <row r="804" spans="1:3">
      <c r="A804" s="2">
        <v>35818</v>
      </c>
      <c r="B804">
        <v>6490.99</v>
      </c>
      <c r="C804">
        <v>957.59</v>
      </c>
    </row>
    <row r="805" spans="1:3">
      <c r="A805" s="2">
        <v>35821</v>
      </c>
      <c r="B805">
        <v>6583.14</v>
      </c>
      <c r="C805">
        <v>956.95</v>
      </c>
    </row>
    <row r="806" spans="1:3">
      <c r="A806" s="2">
        <v>35822</v>
      </c>
      <c r="B806">
        <v>6721.72</v>
      </c>
      <c r="C806">
        <v>969.02</v>
      </c>
    </row>
    <row r="807" spans="1:3">
      <c r="A807" s="2">
        <v>35823</v>
      </c>
      <c r="B807">
        <v>6731.07</v>
      </c>
      <c r="C807">
        <v>977.46</v>
      </c>
    </row>
    <row r="808" spans="1:3">
      <c r="A808" s="2">
        <v>35824</v>
      </c>
      <c r="B808">
        <v>6718.98</v>
      </c>
      <c r="C808">
        <v>985.49</v>
      </c>
    </row>
    <row r="809" spans="1:3">
      <c r="A809" s="2">
        <v>35825</v>
      </c>
      <c r="B809">
        <v>6700.2</v>
      </c>
      <c r="C809">
        <v>980.28</v>
      </c>
    </row>
    <row r="810" spans="1:3">
      <c r="A810" s="2">
        <v>35828</v>
      </c>
      <c r="B810">
        <v>6771.38</v>
      </c>
      <c r="C810">
        <v>1001.27</v>
      </c>
    </row>
    <row r="811" spans="1:3">
      <c r="A811" s="2">
        <v>35829</v>
      </c>
      <c r="B811">
        <v>6773.45</v>
      </c>
      <c r="C811">
        <v>1005.99</v>
      </c>
    </row>
    <row r="812" spans="1:3">
      <c r="A812" s="2">
        <v>35830</v>
      </c>
      <c r="B812">
        <v>6762.63</v>
      </c>
      <c r="C812">
        <v>1006.9</v>
      </c>
    </row>
    <row r="813" spans="1:3">
      <c r="A813" s="2">
        <v>35831</v>
      </c>
      <c r="B813">
        <v>6814.96</v>
      </c>
      <c r="C813">
        <v>1003.54</v>
      </c>
    </row>
    <row r="814" spans="1:3">
      <c r="A814" s="2">
        <v>35832</v>
      </c>
      <c r="B814">
        <v>6847.13</v>
      </c>
      <c r="C814">
        <v>1012.46</v>
      </c>
    </row>
    <row r="815" spans="1:3">
      <c r="A815" s="2">
        <v>35835</v>
      </c>
      <c r="B815">
        <v>6846.86</v>
      </c>
      <c r="C815">
        <v>1010.74</v>
      </c>
    </row>
    <row r="816" spans="1:3">
      <c r="A816" s="2">
        <v>35836</v>
      </c>
      <c r="B816">
        <v>6881.49</v>
      </c>
      <c r="C816">
        <v>1019.01</v>
      </c>
    </row>
    <row r="817" spans="1:3">
      <c r="A817" s="2">
        <v>35838</v>
      </c>
      <c r="B817">
        <v>6980.68</v>
      </c>
      <c r="C817">
        <v>1024.1400000000001</v>
      </c>
    </row>
    <row r="818" spans="1:3">
      <c r="A818" s="2">
        <v>35839</v>
      </c>
      <c r="B818">
        <v>6972.01</v>
      </c>
      <c r="C818">
        <v>1020.09</v>
      </c>
    </row>
    <row r="819" spans="1:3">
      <c r="A819" s="2">
        <v>35843</v>
      </c>
      <c r="B819">
        <v>6960.46</v>
      </c>
      <c r="C819">
        <v>1022.76</v>
      </c>
    </row>
    <row r="820" spans="1:3">
      <c r="A820" s="2">
        <v>35844</v>
      </c>
      <c r="B820">
        <v>6944.21</v>
      </c>
      <c r="C820">
        <v>1032.06</v>
      </c>
    </row>
    <row r="821" spans="1:3">
      <c r="A821" s="2">
        <v>35845</v>
      </c>
      <c r="B821">
        <v>6886.26</v>
      </c>
      <c r="C821">
        <v>1028.28</v>
      </c>
    </row>
    <row r="822" spans="1:3">
      <c r="A822" s="2">
        <v>35846</v>
      </c>
      <c r="B822">
        <v>6920.74</v>
      </c>
      <c r="C822">
        <v>1034.21</v>
      </c>
    </row>
    <row r="823" spans="1:3">
      <c r="A823" s="2">
        <v>35849</v>
      </c>
      <c r="B823">
        <v>6942.19</v>
      </c>
      <c r="C823">
        <v>1038.1400000000001</v>
      </c>
    </row>
    <row r="824" spans="1:3">
      <c r="A824" s="2">
        <v>35850</v>
      </c>
      <c r="B824">
        <v>6948.25</v>
      </c>
      <c r="C824">
        <v>1030.56</v>
      </c>
    </row>
    <row r="825" spans="1:3">
      <c r="A825" s="2">
        <v>35851</v>
      </c>
      <c r="B825">
        <v>7002.1</v>
      </c>
      <c r="C825">
        <v>1042.9000000000001</v>
      </c>
    </row>
    <row r="826" spans="1:3">
      <c r="A826" s="2">
        <v>35852</v>
      </c>
      <c r="B826">
        <v>7087.67</v>
      </c>
      <c r="C826">
        <v>1048.67</v>
      </c>
    </row>
    <row r="827" spans="1:3">
      <c r="A827" s="2">
        <v>35853</v>
      </c>
      <c r="B827">
        <v>7092.49</v>
      </c>
      <c r="C827">
        <v>1049.3399999999999</v>
      </c>
    </row>
    <row r="828" spans="1:3">
      <c r="A828" s="2">
        <v>35856</v>
      </c>
      <c r="B828">
        <v>7113.1</v>
      </c>
      <c r="C828">
        <v>1047.7</v>
      </c>
    </row>
    <row r="829" spans="1:3">
      <c r="A829" s="2">
        <v>35857</v>
      </c>
      <c r="B829">
        <v>7137.93</v>
      </c>
      <c r="C829">
        <v>1052.02</v>
      </c>
    </row>
    <row r="830" spans="1:3">
      <c r="A830" s="2">
        <v>35858</v>
      </c>
      <c r="B830">
        <v>7142.78</v>
      </c>
      <c r="C830">
        <v>1047.33</v>
      </c>
    </row>
    <row r="831" spans="1:3">
      <c r="A831" s="2">
        <v>35859</v>
      </c>
      <c r="B831">
        <v>7127.74</v>
      </c>
      <c r="C831">
        <v>1035.04</v>
      </c>
    </row>
    <row r="832" spans="1:3">
      <c r="A832" s="2">
        <v>35860</v>
      </c>
      <c r="B832">
        <v>7185.61</v>
      </c>
      <c r="C832">
        <v>1055.69</v>
      </c>
    </row>
    <row r="833" spans="1:3">
      <c r="A833" s="2">
        <v>35863</v>
      </c>
      <c r="B833">
        <v>7228.06</v>
      </c>
      <c r="C833">
        <v>1052.31</v>
      </c>
    </row>
    <row r="834" spans="1:3">
      <c r="A834" s="2">
        <v>35864</v>
      </c>
      <c r="B834">
        <v>7295.99</v>
      </c>
      <c r="C834">
        <v>1064.25</v>
      </c>
    </row>
    <row r="835" spans="1:3">
      <c r="A835" s="2">
        <v>35865</v>
      </c>
      <c r="B835">
        <v>7345.84</v>
      </c>
      <c r="C835">
        <v>1068.47</v>
      </c>
    </row>
    <row r="836" spans="1:3">
      <c r="A836" s="2">
        <v>35866</v>
      </c>
      <c r="B836">
        <v>7402.29</v>
      </c>
      <c r="C836">
        <v>1069.92</v>
      </c>
    </row>
    <row r="837" spans="1:3">
      <c r="A837" s="2">
        <v>35867</v>
      </c>
      <c r="B837">
        <v>7385.06</v>
      </c>
      <c r="C837">
        <v>1068.6099999999999</v>
      </c>
    </row>
    <row r="838" spans="1:3">
      <c r="A838" s="2">
        <v>35870</v>
      </c>
      <c r="B838">
        <v>7427.88</v>
      </c>
      <c r="C838">
        <v>1079.27</v>
      </c>
    </row>
    <row r="839" spans="1:3">
      <c r="A839" s="2">
        <v>35871</v>
      </c>
      <c r="B839">
        <v>7440.37</v>
      </c>
      <c r="C839">
        <v>1080.45</v>
      </c>
    </row>
    <row r="840" spans="1:3">
      <c r="A840" s="2">
        <v>35872</v>
      </c>
      <c r="B840">
        <v>7426.76</v>
      </c>
      <c r="C840">
        <v>1085.52</v>
      </c>
    </row>
    <row r="841" spans="1:3">
      <c r="A841" s="2">
        <v>35873</v>
      </c>
      <c r="B841">
        <v>7382.22</v>
      </c>
      <c r="C841">
        <v>1089.74</v>
      </c>
    </row>
    <row r="842" spans="1:3">
      <c r="A842" s="2">
        <v>35874</v>
      </c>
      <c r="B842">
        <v>7412.84</v>
      </c>
      <c r="C842">
        <v>1099.1600000000001</v>
      </c>
    </row>
    <row r="843" spans="1:3">
      <c r="A843" s="2">
        <v>35877</v>
      </c>
      <c r="B843">
        <v>7510.24</v>
      </c>
      <c r="C843">
        <v>1095.55</v>
      </c>
    </row>
    <row r="844" spans="1:3">
      <c r="A844" s="2">
        <v>35878</v>
      </c>
      <c r="B844">
        <v>7551.23</v>
      </c>
      <c r="C844">
        <v>1105.6500000000001</v>
      </c>
    </row>
    <row r="845" spans="1:3">
      <c r="A845" s="2">
        <v>35879</v>
      </c>
      <c r="B845">
        <v>7579.22</v>
      </c>
      <c r="C845">
        <v>1101.93</v>
      </c>
    </row>
    <row r="846" spans="1:3">
      <c r="A846" s="2">
        <v>35880</v>
      </c>
      <c r="B846">
        <v>7569.31</v>
      </c>
      <c r="C846">
        <v>1100.8</v>
      </c>
    </row>
    <row r="847" spans="1:3">
      <c r="A847" s="2">
        <v>35881</v>
      </c>
      <c r="B847">
        <v>7622.53</v>
      </c>
      <c r="C847">
        <v>1095.44</v>
      </c>
    </row>
    <row r="848" spans="1:3">
      <c r="A848" s="2">
        <v>35884</v>
      </c>
      <c r="B848">
        <v>7567.91</v>
      </c>
      <c r="C848">
        <v>1093.55</v>
      </c>
    </row>
    <row r="849" spans="1:3">
      <c r="A849" s="2">
        <v>35885</v>
      </c>
      <c r="B849">
        <v>7558.5</v>
      </c>
      <c r="C849">
        <v>1101.75</v>
      </c>
    </row>
    <row r="850" spans="1:3">
      <c r="A850" s="2">
        <v>35886</v>
      </c>
      <c r="B850">
        <v>7527.86</v>
      </c>
      <c r="C850">
        <v>1108.1500000000001</v>
      </c>
    </row>
    <row r="851" spans="1:3">
      <c r="A851" s="2">
        <v>35887</v>
      </c>
      <c r="B851">
        <v>7543.4</v>
      </c>
      <c r="C851">
        <v>1120.01</v>
      </c>
    </row>
    <row r="852" spans="1:3">
      <c r="A852" s="2">
        <v>35888</v>
      </c>
      <c r="B852">
        <v>7612.73</v>
      </c>
      <c r="C852">
        <v>1122.7</v>
      </c>
    </row>
    <row r="853" spans="1:3">
      <c r="A853" s="2">
        <v>35891</v>
      </c>
      <c r="B853">
        <v>7645.81</v>
      </c>
      <c r="C853">
        <v>1121.3900000000001</v>
      </c>
    </row>
    <row r="854" spans="1:3">
      <c r="A854" s="2">
        <v>35892</v>
      </c>
      <c r="B854">
        <v>7579.79</v>
      </c>
      <c r="C854">
        <v>1109.55</v>
      </c>
    </row>
    <row r="855" spans="1:3">
      <c r="A855" s="2">
        <v>35893</v>
      </c>
      <c r="B855">
        <v>7571.14</v>
      </c>
      <c r="C855">
        <v>1101.6500000000001</v>
      </c>
    </row>
    <row r="856" spans="1:3">
      <c r="A856" s="2">
        <v>35894</v>
      </c>
      <c r="B856">
        <v>7620.64</v>
      </c>
      <c r="C856">
        <v>1110.67</v>
      </c>
    </row>
    <row r="857" spans="1:3">
      <c r="A857" s="2">
        <v>35899</v>
      </c>
      <c r="B857">
        <v>7780.53</v>
      </c>
      <c r="C857">
        <v>1115.75</v>
      </c>
    </row>
    <row r="858" spans="1:3">
      <c r="A858" s="2">
        <v>35900</v>
      </c>
      <c r="B858">
        <v>7817.65</v>
      </c>
      <c r="C858">
        <v>1119.32</v>
      </c>
    </row>
    <row r="859" spans="1:3">
      <c r="A859" s="2">
        <v>35901</v>
      </c>
      <c r="B859">
        <v>7803.91</v>
      </c>
      <c r="C859">
        <v>1108.17</v>
      </c>
    </row>
    <row r="860" spans="1:3">
      <c r="A860" s="2">
        <v>35902</v>
      </c>
      <c r="B860">
        <v>7764.75</v>
      </c>
      <c r="C860">
        <v>1122.72</v>
      </c>
    </row>
    <row r="861" spans="1:3">
      <c r="A861" s="2">
        <v>35905</v>
      </c>
      <c r="B861">
        <v>7754.36</v>
      </c>
      <c r="C861">
        <v>1123.6500000000001</v>
      </c>
    </row>
    <row r="862" spans="1:3">
      <c r="A862" s="2">
        <v>35906</v>
      </c>
      <c r="B862">
        <v>7765.52</v>
      </c>
      <c r="C862">
        <v>1126.67</v>
      </c>
    </row>
    <row r="863" spans="1:3">
      <c r="A863" s="2">
        <v>35907</v>
      </c>
      <c r="B863">
        <v>7822.25</v>
      </c>
      <c r="C863">
        <v>1130.54</v>
      </c>
    </row>
    <row r="864" spans="1:3">
      <c r="A864" s="2">
        <v>35908</v>
      </c>
      <c r="B864">
        <v>7816.4</v>
      </c>
      <c r="C864">
        <v>1119.58</v>
      </c>
    </row>
    <row r="865" spans="1:3">
      <c r="A865" s="2">
        <v>35909</v>
      </c>
      <c r="B865">
        <v>7703.24</v>
      </c>
      <c r="C865">
        <v>1107.9000000000001</v>
      </c>
    </row>
    <row r="866" spans="1:3">
      <c r="A866" s="2">
        <v>35912</v>
      </c>
      <c r="B866">
        <v>7564.77</v>
      </c>
      <c r="C866">
        <v>1086.54</v>
      </c>
    </row>
    <row r="867" spans="1:3">
      <c r="A867" s="2">
        <v>35913</v>
      </c>
      <c r="B867">
        <v>7567.67</v>
      </c>
      <c r="C867">
        <v>1085.1099999999999</v>
      </c>
    </row>
    <row r="868" spans="1:3">
      <c r="A868" s="2">
        <v>35915</v>
      </c>
      <c r="B868">
        <v>7664.99</v>
      </c>
      <c r="C868">
        <v>1111.75</v>
      </c>
    </row>
    <row r="869" spans="1:3">
      <c r="A869" s="2">
        <v>35921</v>
      </c>
      <c r="B869">
        <v>7678.69</v>
      </c>
      <c r="C869">
        <v>1104.92</v>
      </c>
    </row>
    <row r="870" spans="1:3">
      <c r="A870" s="2">
        <v>35922</v>
      </c>
      <c r="B870">
        <v>7612.52</v>
      </c>
      <c r="C870">
        <v>1095.1400000000001</v>
      </c>
    </row>
    <row r="871" spans="1:3">
      <c r="A871" s="2">
        <v>35926</v>
      </c>
      <c r="B871">
        <v>7720.7</v>
      </c>
      <c r="C871">
        <v>1106.6400000000001</v>
      </c>
    </row>
    <row r="872" spans="1:3">
      <c r="A872" s="2">
        <v>35927</v>
      </c>
      <c r="B872">
        <v>7717.7</v>
      </c>
      <c r="C872">
        <v>1115.79</v>
      </c>
    </row>
    <row r="873" spans="1:3">
      <c r="A873" s="2">
        <v>35928</v>
      </c>
      <c r="B873">
        <v>7707.49</v>
      </c>
      <c r="C873">
        <v>1118.8599999999999</v>
      </c>
    </row>
    <row r="874" spans="1:3">
      <c r="A874" s="2">
        <v>35929</v>
      </c>
      <c r="B874">
        <v>7677.86</v>
      </c>
      <c r="C874">
        <v>1117.3699999999999</v>
      </c>
    </row>
    <row r="875" spans="1:3">
      <c r="A875" s="2">
        <v>35930</v>
      </c>
      <c r="B875">
        <v>7684.02</v>
      </c>
      <c r="C875">
        <v>1108.73</v>
      </c>
    </row>
    <row r="876" spans="1:3">
      <c r="A876" s="2">
        <v>35934</v>
      </c>
      <c r="B876">
        <v>7662.38</v>
      </c>
      <c r="C876">
        <v>1109.52</v>
      </c>
    </row>
    <row r="877" spans="1:3">
      <c r="A877" s="2">
        <v>35935</v>
      </c>
      <c r="B877">
        <v>7695.4</v>
      </c>
      <c r="C877">
        <v>1119.06</v>
      </c>
    </row>
    <row r="878" spans="1:3">
      <c r="A878" s="2">
        <v>35937</v>
      </c>
      <c r="B878">
        <v>7725.15</v>
      </c>
      <c r="C878">
        <v>1110.47</v>
      </c>
    </row>
    <row r="879" spans="1:3">
      <c r="A879" s="2">
        <v>35941</v>
      </c>
      <c r="B879">
        <v>7625.96</v>
      </c>
      <c r="C879">
        <v>1094.02</v>
      </c>
    </row>
    <row r="880" spans="1:3">
      <c r="A880" s="2">
        <v>35942</v>
      </c>
      <c r="B880">
        <v>7542.87</v>
      </c>
      <c r="C880">
        <v>1092.23</v>
      </c>
    </row>
    <row r="881" spans="1:3">
      <c r="A881" s="2">
        <v>35943</v>
      </c>
      <c r="B881">
        <v>7579.62</v>
      </c>
      <c r="C881">
        <v>1097.5899999999999</v>
      </c>
    </row>
    <row r="882" spans="1:3">
      <c r="A882" s="2">
        <v>35944</v>
      </c>
      <c r="B882">
        <v>7589.78</v>
      </c>
      <c r="C882">
        <v>1090.82</v>
      </c>
    </row>
    <row r="883" spans="1:3">
      <c r="A883" s="2">
        <v>35948</v>
      </c>
      <c r="B883">
        <v>7534.01</v>
      </c>
      <c r="C883">
        <v>1093.22</v>
      </c>
    </row>
    <row r="884" spans="1:3">
      <c r="A884" s="2">
        <v>35949</v>
      </c>
      <c r="B884">
        <v>7493.24</v>
      </c>
      <c r="C884">
        <v>1082.73</v>
      </c>
    </row>
    <row r="885" spans="1:3">
      <c r="A885" s="2">
        <v>35950</v>
      </c>
      <c r="B885">
        <v>7485.39</v>
      </c>
      <c r="C885">
        <v>1094.83</v>
      </c>
    </row>
    <row r="886" spans="1:3">
      <c r="A886" s="2">
        <v>35951</v>
      </c>
      <c r="B886">
        <v>7508.23</v>
      </c>
      <c r="C886">
        <v>1113.8599999999999</v>
      </c>
    </row>
    <row r="887" spans="1:3">
      <c r="A887" s="2">
        <v>35954</v>
      </c>
      <c r="B887">
        <v>7557.19</v>
      </c>
      <c r="C887">
        <v>1115.72</v>
      </c>
    </row>
    <row r="888" spans="1:3">
      <c r="A888" s="2">
        <v>35955</v>
      </c>
      <c r="B888">
        <v>7535.43</v>
      </c>
      <c r="C888">
        <v>1118.4100000000001</v>
      </c>
    </row>
    <row r="889" spans="1:3">
      <c r="A889" s="2">
        <v>35956</v>
      </c>
      <c r="B889">
        <v>7433.76</v>
      </c>
      <c r="C889">
        <v>1112.28</v>
      </c>
    </row>
    <row r="890" spans="1:3">
      <c r="A890" s="2">
        <v>35957</v>
      </c>
      <c r="B890">
        <v>7295.76</v>
      </c>
      <c r="C890">
        <v>1094.58</v>
      </c>
    </row>
    <row r="891" spans="1:3">
      <c r="A891" s="2">
        <v>35958</v>
      </c>
      <c r="B891">
        <v>7310.92</v>
      </c>
      <c r="C891">
        <v>1098.8399999999999</v>
      </c>
    </row>
    <row r="892" spans="1:3">
      <c r="A892" s="2">
        <v>35961</v>
      </c>
      <c r="B892">
        <v>7104.52</v>
      </c>
      <c r="C892">
        <v>1077.01</v>
      </c>
    </row>
    <row r="893" spans="1:3">
      <c r="A893" s="2">
        <v>35962</v>
      </c>
      <c r="B893">
        <v>7143.71</v>
      </c>
      <c r="C893">
        <v>1087.5899999999999</v>
      </c>
    </row>
    <row r="894" spans="1:3">
      <c r="A894" s="2">
        <v>35963</v>
      </c>
      <c r="B894">
        <v>7195.08</v>
      </c>
      <c r="C894">
        <v>1107.0999999999999</v>
      </c>
    </row>
    <row r="895" spans="1:3">
      <c r="A895" s="2">
        <v>35964</v>
      </c>
      <c r="B895">
        <v>7138.27</v>
      </c>
      <c r="C895">
        <v>1106.3699999999999</v>
      </c>
    </row>
    <row r="896" spans="1:3">
      <c r="A896" s="2">
        <v>35965</v>
      </c>
      <c r="B896">
        <v>7153.39</v>
      </c>
      <c r="C896">
        <v>1100.6500000000001</v>
      </c>
    </row>
    <row r="897" spans="1:3">
      <c r="A897" s="2">
        <v>35968</v>
      </c>
      <c r="B897">
        <v>7137.52</v>
      </c>
      <c r="C897">
        <v>1103.22</v>
      </c>
    </row>
    <row r="898" spans="1:3">
      <c r="A898" s="2">
        <v>35969</v>
      </c>
      <c r="B898">
        <v>7175.23</v>
      </c>
      <c r="C898">
        <v>1119.49</v>
      </c>
    </row>
    <row r="899" spans="1:3">
      <c r="A899" s="2">
        <v>35970</v>
      </c>
      <c r="B899">
        <v>7264.4</v>
      </c>
      <c r="C899">
        <v>1132.8800000000001</v>
      </c>
    </row>
    <row r="900" spans="1:3">
      <c r="A900" s="2">
        <v>35971</v>
      </c>
      <c r="B900">
        <v>7314.72</v>
      </c>
      <c r="C900">
        <v>1129.28</v>
      </c>
    </row>
    <row r="901" spans="1:3">
      <c r="A901" s="2">
        <v>35972</v>
      </c>
      <c r="B901">
        <v>7338.66</v>
      </c>
      <c r="C901">
        <v>1133.2</v>
      </c>
    </row>
    <row r="902" spans="1:3">
      <c r="A902" s="2">
        <v>35975</v>
      </c>
      <c r="B902">
        <v>7409.38</v>
      </c>
      <c r="C902">
        <v>1138.49</v>
      </c>
    </row>
    <row r="903" spans="1:3">
      <c r="A903" s="2">
        <v>35976</v>
      </c>
      <c r="B903">
        <v>7366.89</v>
      </c>
      <c r="C903">
        <v>1133.8399999999999</v>
      </c>
    </row>
    <row r="904" spans="1:3">
      <c r="A904" s="2">
        <v>35978</v>
      </c>
      <c r="B904">
        <v>7370.55</v>
      </c>
      <c r="C904">
        <v>1146.42</v>
      </c>
    </row>
    <row r="905" spans="1:3">
      <c r="A905" s="2">
        <v>35982</v>
      </c>
      <c r="B905">
        <v>7434.47</v>
      </c>
      <c r="C905">
        <v>1157.31</v>
      </c>
    </row>
    <row r="906" spans="1:3">
      <c r="A906" s="2">
        <v>35983</v>
      </c>
      <c r="B906">
        <v>7454.6</v>
      </c>
      <c r="C906">
        <v>1154.6600000000001</v>
      </c>
    </row>
    <row r="907" spans="1:3">
      <c r="A907" s="2">
        <v>35984</v>
      </c>
      <c r="B907">
        <v>7451.27</v>
      </c>
      <c r="C907">
        <v>1166.3699999999999</v>
      </c>
    </row>
    <row r="908" spans="1:3">
      <c r="A908" s="2">
        <v>35985</v>
      </c>
      <c r="B908">
        <v>7413.15</v>
      </c>
      <c r="C908">
        <v>1158.56</v>
      </c>
    </row>
    <row r="909" spans="1:3">
      <c r="A909" s="2">
        <v>35986</v>
      </c>
      <c r="B909">
        <v>7380.9</v>
      </c>
      <c r="C909">
        <v>1154.27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09"/>
  <sheetViews>
    <sheetView workbookViewId="0">
      <selection activeCell="E5" sqref="E5"/>
    </sheetView>
  </sheetViews>
  <sheetFormatPr defaultRowHeight="15"/>
  <cols>
    <col min="1" max="1" width="11" customWidth="1"/>
    <col min="4" max="4" width="12" bestFit="1" customWidth="1"/>
    <col min="5" max="5" width="13.85546875" customWidth="1"/>
    <col min="7" max="7" width="13.7109375" customWidth="1"/>
  </cols>
  <sheetData>
    <row r="1" spans="1:8">
      <c r="A1" s="3" t="s">
        <v>0</v>
      </c>
      <c r="B1" s="4" t="s">
        <v>1</v>
      </c>
      <c r="C1" s="4" t="s">
        <v>5</v>
      </c>
      <c r="D1" s="4" t="s">
        <v>6</v>
      </c>
      <c r="E1" s="4" t="s">
        <v>4</v>
      </c>
      <c r="G1" t="s">
        <v>3</v>
      </c>
      <c r="H1">
        <v>0.93110344381533572</v>
      </c>
    </row>
    <row r="2" spans="1:8">
      <c r="A2" s="2">
        <v>34520</v>
      </c>
      <c r="B2">
        <v>4053.56</v>
      </c>
    </row>
    <row r="3" spans="1:8">
      <c r="A3" s="2">
        <v>34521</v>
      </c>
      <c r="B3">
        <v>4043.37</v>
      </c>
      <c r="C3">
        <f>(B3-B2)/B2</f>
        <v>-2.5138396865964866E-3</v>
      </c>
      <c r="G3" t="s">
        <v>7</v>
      </c>
      <c r="H3">
        <f>SUM(E4:E909)</f>
        <v>8098.2003288081623</v>
      </c>
    </row>
    <row r="4" spans="1:8">
      <c r="A4" s="2">
        <v>34522</v>
      </c>
      <c r="B4">
        <v>4079.87</v>
      </c>
      <c r="C4">
        <f t="shared" ref="C4:C67" si="0">(B4-B3)/B3</f>
        <v>9.0271234143795894E-3</v>
      </c>
      <c r="D4">
        <f>C3*C3</f>
        <v>6.3193899699075216E-6</v>
      </c>
      <c r="E4">
        <f>-LN(D4)-C4*C4/D4</f>
        <v>-0.92317913402782104</v>
      </c>
    </row>
    <row r="5" spans="1:8">
      <c r="A5" s="2">
        <v>34523</v>
      </c>
      <c r="B5">
        <v>4098.8999999999996</v>
      </c>
      <c r="C5">
        <f t="shared" si="0"/>
        <v>4.664364305725365E-3</v>
      </c>
      <c r="D5">
        <f>$H$1*D4+(1-$H$1)*C4*C4</f>
        <v>1.149831427771123E-5</v>
      </c>
      <c r="E5">
        <f t="shared" ref="E5:E68" si="1">-LN(D5)-C5*C5/D5</f>
        <v>9.4811810760931063</v>
      </c>
    </row>
    <row r="6" spans="1:8">
      <c r="A6" s="2">
        <v>34526</v>
      </c>
      <c r="B6">
        <v>4103.9399999999996</v>
      </c>
      <c r="C6">
        <f t="shared" si="0"/>
        <v>1.2295981848788611E-3</v>
      </c>
      <c r="D6">
        <f t="shared" ref="D6:D69" si="2">$H$1*D5+(1-$H$1)*C5*C5</f>
        <v>1.2205053779930314E-5</v>
      </c>
      <c r="E6">
        <f t="shared" si="1"/>
        <v>11.18978457439519</v>
      </c>
    </row>
    <row r="7" spans="1:8">
      <c r="A7" s="2">
        <v>34527</v>
      </c>
      <c r="B7">
        <v>4131.72</v>
      </c>
      <c r="C7">
        <f t="shared" si="0"/>
        <v>6.7691048114740119E-3</v>
      </c>
      <c r="D7">
        <f t="shared" si="2"/>
        <v>1.1468333115571944E-5</v>
      </c>
      <c r="E7">
        <f t="shared" si="1"/>
        <v>7.3805033650498562</v>
      </c>
    </row>
    <row r="8" spans="1:8">
      <c r="A8" s="2">
        <v>34528</v>
      </c>
      <c r="B8">
        <v>4140.55</v>
      </c>
      <c r="C8">
        <f t="shared" si="0"/>
        <v>2.1371244905269301E-3</v>
      </c>
      <c r="D8">
        <f t="shared" si="2"/>
        <v>1.3835098398892664E-5</v>
      </c>
      <c r="E8">
        <f t="shared" si="1"/>
        <v>10.858177610956329</v>
      </c>
    </row>
    <row r="9" spans="1:8">
      <c r="A9" s="2">
        <v>34533</v>
      </c>
      <c r="B9">
        <v>4199.83</v>
      </c>
      <c r="C9">
        <f t="shared" si="0"/>
        <v>1.4316938570962733E-2</v>
      </c>
      <c r="D9">
        <f t="shared" si="2"/>
        <v>1.3196579080755356E-5</v>
      </c>
      <c r="E9">
        <f t="shared" si="1"/>
        <v>-4.2968611061873005</v>
      </c>
    </row>
    <row r="10" spans="1:8">
      <c r="A10" s="2">
        <v>34534</v>
      </c>
      <c r="B10">
        <v>4200.1400000000003</v>
      </c>
      <c r="C10">
        <f t="shared" si="0"/>
        <v>7.3812511458892427E-5</v>
      </c>
      <c r="D10">
        <f t="shared" si="2"/>
        <v>2.6409433233635206E-5</v>
      </c>
      <c r="E10">
        <f t="shared" si="1"/>
        <v>10.541582991392989</v>
      </c>
    </row>
    <row r="11" spans="1:8">
      <c r="A11" s="2">
        <v>34535</v>
      </c>
      <c r="B11">
        <v>4181.74</v>
      </c>
      <c r="C11">
        <f t="shared" si="0"/>
        <v>-4.380806354074041E-3</v>
      </c>
      <c r="D11">
        <f t="shared" si="2"/>
        <v>2.4590289601249841E-5</v>
      </c>
      <c r="E11">
        <f t="shared" si="1"/>
        <v>9.8327100310381255</v>
      </c>
    </row>
    <row r="12" spans="1:8">
      <c r="A12" s="2">
        <v>34536</v>
      </c>
      <c r="B12">
        <v>4172.59</v>
      </c>
      <c r="C12">
        <f t="shared" si="0"/>
        <v>-2.1880843859253892E-3</v>
      </c>
      <c r="D12">
        <f t="shared" si="2"/>
        <v>2.4218329131370654E-5</v>
      </c>
      <c r="E12">
        <f t="shared" si="1"/>
        <v>10.430711148199467</v>
      </c>
    </row>
    <row r="13" spans="1:8">
      <c r="A13" s="2">
        <v>34537</v>
      </c>
      <c r="B13">
        <v>4176.16</v>
      </c>
      <c r="C13">
        <f t="shared" si="0"/>
        <v>8.5558370220886997E-4</v>
      </c>
      <c r="D13">
        <f t="shared" si="2"/>
        <v>2.2879626614659278E-5</v>
      </c>
      <c r="E13">
        <f t="shared" si="1"/>
        <v>10.65326915590216</v>
      </c>
    </row>
    <row r="14" spans="1:8">
      <c r="A14" s="2">
        <v>34540</v>
      </c>
      <c r="B14">
        <v>4168.3900000000003</v>
      </c>
      <c r="C14">
        <f t="shared" si="0"/>
        <v>-1.86056089804977E-3</v>
      </c>
      <c r="D14">
        <f t="shared" si="2"/>
        <v>2.1353733030349955E-5</v>
      </c>
      <c r="E14">
        <f t="shared" si="1"/>
        <v>10.592172429904247</v>
      </c>
    </row>
    <row r="15" spans="1:8">
      <c r="A15" s="2">
        <v>34541</v>
      </c>
      <c r="B15">
        <v>4149.8999999999996</v>
      </c>
      <c r="C15">
        <f t="shared" si="0"/>
        <v>-4.4357653674441909E-3</v>
      </c>
      <c r="D15">
        <f t="shared" si="2"/>
        <v>2.0121032665795585E-5</v>
      </c>
      <c r="E15">
        <f t="shared" si="1"/>
        <v>9.8358619578590751</v>
      </c>
    </row>
    <row r="16" spans="1:8">
      <c r="A16" s="2">
        <v>34542</v>
      </c>
      <c r="B16">
        <v>4134.01</v>
      </c>
      <c r="C16">
        <f t="shared" si="0"/>
        <v>-3.8290079279017374E-3</v>
      </c>
      <c r="D16">
        <f t="shared" si="2"/>
        <v>2.0090372439499704E-5</v>
      </c>
      <c r="E16">
        <f t="shared" si="1"/>
        <v>10.085502298812711</v>
      </c>
    </row>
    <row r="17" spans="1:5">
      <c r="A17" s="2">
        <v>34543</v>
      </c>
      <c r="B17">
        <v>4149.8100000000004</v>
      </c>
      <c r="C17">
        <f t="shared" si="0"/>
        <v>3.8219549541486791E-3</v>
      </c>
      <c r="D17">
        <f t="shared" si="2"/>
        <v>1.9716328163087483E-5</v>
      </c>
      <c r="E17">
        <f t="shared" si="1"/>
        <v>10.093188168939225</v>
      </c>
    </row>
    <row r="18" spans="1:5">
      <c r="A18" s="2">
        <v>34544</v>
      </c>
      <c r="B18">
        <v>4178.97</v>
      </c>
      <c r="C18">
        <f t="shared" si="0"/>
        <v>7.0268277342817745E-3</v>
      </c>
      <c r="D18">
        <f t="shared" si="2"/>
        <v>1.9364336450432889E-5</v>
      </c>
      <c r="E18">
        <f t="shared" si="1"/>
        <v>8.3022195216047958</v>
      </c>
    </row>
    <row r="19" spans="1:5">
      <c r="A19" s="2">
        <v>34548</v>
      </c>
      <c r="B19">
        <v>4194.28</v>
      </c>
      <c r="C19">
        <f t="shared" si="0"/>
        <v>3.6635821745548518E-3</v>
      </c>
      <c r="D19">
        <f t="shared" si="2"/>
        <v>2.143205793501117E-5</v>
      </c>
      <c r="E19">
        <f t="shared" si="1"/>
        <v>10.124372346082811</v>
      </c>
    </row>
    <row r="20" spans="1:5">
      <c r="A20" s="2">
        <v>34549</v>
      </c>
      <c r="B20">
        <v>4206.05</v>
      </c>
      <c r="C20">
        <f t="shared" si="0"/>
        <v>2.806202733246335E-3</v>
      </c>
      <c r="D20">
        <f t="shared" si="2"/>
        <v>2.0880181115715162E-5</v>
      </c>
      <c r="E20">
        <f t="shared" si="1"/>
        <v>10.399569054105255</v>
      </c>
    </row>
    <row r="21" spans="1:5">
      <c r="A21" s="2">
        <v>34550</v>
      </c>
      <c r="B21">
        <v>4202.09</v>
      </c>
      <c r="C21">
        <f t="shared" si="0"/>
        <v>-9.4150093317959518E-4</v>
      </c>
      <c r="D21">
        <f t="shared" si="2"/>
        <v>1.9984153338511075E-5</v>
      </c>
      <c r="E21">
        <f t="shared" si="1"/>
        <v>10.776214586188093</v>
      </c>
    </row>
    <row r="22" spans="1:5">
      <c r="A22" s="2">
        <v>34551</v>
      </c>
      <c r="B22">
        <v>4168.54</v>
      </c>
      <c r="C22">
        <f t="shared" si="0"/>
        <v>-7.9841221868166036E-3</v>
      </c>
      <c r="D22">
        <f t="shared" si="2"/>
        <v>1.866838555663538E-5</v>
      </c>
      <c r="E22">
        <f t="shared" si="1"/>
        <v>7.4740181302685205</v>
      </c>
    </row>
    <row r="23" spans="1:5">
      <c r="A23" s="2">
        <v>34554</v>
      </c>
      <c r="B23">
        <v>4175.3599999999997</v>
      </c>
      <c r="C23">
        <f t="shared" si="0"/>
        <v>1.6360644254342549E-3</v>
      </c>
      <c r="D23">
        <f t="shared" si="2"/>
        <v>2.1774092220867873E-5</v>
      </c>
      <c r="E23">
        <f t="shared" si="1"/>
        <v>10.611858914668138</v>
      </c>
    </row>
    <row r="24" spans="1:5">
      <c r="A24" s="2">
        <v>34555</v>
      </c>
      <c r="B24">
        <v>4186.82</v>
      </c>
      <c r="C24">
        <f t="shared" si="0"/>
        <v>2.7446735131821057E-3</v>
      </c>
      <c r="D24">
        <f t="shared" si="2"/>
        <v>2.0458348133526262E-5</v>
      </c>
      <c r="E24">
        <f t="shared" si="1"/>
        <v>10.428896616800516</v>
      </c>
    </row>
    <row r="25" spans="1:5">
      <c r="A25" s="2">
        <v>34556</v>
      </c>
      <c r="B25">
        <v>4205.1000000000004</v>
      </c>
      <c r="C25">
        <f t="shared" si="0"/>
        <v>4.3660821339347421E-3</v>
      </c>
      <c r="D25">
        <f t="shared" si="2"/>
        <v>1.9567852191451149E-5</v>
      </c>
      <c r="E25">
        <f t="shared" si="1"/>
        <v>9.8674393154991851</v>
      </c>
    </row>
    <row r="26" spans="1:5">
      <c r="A26" s="2">
        <v>34557</v>
      </c>
      <c r="B26">
        <v>4174.68</v>
      </c>
      <c r="C26">
        <f t="shared" si="0"/>
        <v>-7.234072911464667E-3</v>
      </c>
      <c r="D26">
        <f t="shared" si="2"/>
        <v>1.9533047098701523E-5</v>
      </c>
      <c r="E26">
        <f t="shared" si="1"/>
        <v>8.1642605980899958</v>
      </c>
    </row>
    <row r="27" spans="1:5">
      <c r="A27" s="2">
        <v>34558</v>
      </c>
      <c r="B27">
        <v>4175.1400000000003</v>
      </c>
      <c r="C27">
        <f t="shared" si="0"/>
        <v>1.1018808627248947E-4</v>
      </c>
      <c r="D27">
        <f t="shared" si="2"/>
        <v>2.1792768970925114E-5</v>
      </c>
      <c r="E27">
        <f t="shared" si="1"/>
        <v>10.733375211362743</v>
      </c>
    </row>
    <row r="28" spans="1:5">
      <c r="A28" s="2">
        <v>34562</v>
      </c>
      <c r="B28">
        <v>4202.79</v>
      </c>
      <c r="C28">
        <f t="shared" si="0"/>
        <v>6.6225324180745155E-3</v>
      </c>
      <c r="D28">
        <f t="shared" si="2"/>
        <v>2.029215874073673E-5</v>
      </c>
      <c r="E28">
        <f t="shared" si="1"/>
        <v>8.6439517232217238</v>
      </c>
    </row>
    <row r="29" spans="1:5">
      <c r="A29" s="2">
        <v>34563</v>
      </c>
      <c r="B29">
        <v>4205.2700000000004</v>
      </c>
      <c r="C29">
        <f t="shared" si="0"/>
        <v>5.9008420596805289E-4</v>
      </c>
      <c r="D29">
        <f t="shared" si="2"/>
        <v>2.1915759612116185E-5</v>
      </c>
      <c r="E29">
        <f t="shared" si="1"/>
        <v>10.712416481665683</v>
      </c>
    </row>
    <row r="30" spans="1:5">
      <c r="A30" s="2">
        <v>34564</v>
      </c>
      <c r="B30">
        <v>4184.4399999999996</v>
      </c>
      <c r="C30">
        <f t="shared" si="0"/>
        <v>-4.9533085866070034E-3</v>
      </c>
      <c r="D30">
        <f t="shared" si="2"/>
        <v>2.0429828986138253E-5</v>
      </c>
      <c r="E30">
        <f t="shared" si="1"/>
        <v>9.5975614443280683</v>
      </c>
    </row>
    <row r="31" spans="1:5">
      <c r="A31" s="2">
        <v>34565</v>
      </c>
      <c r="B31">
        <v>4187.08</v>
      </c>
      <c r="C31">
        <f t="shared" si="0"/>
        <v>6.3090879544224019E-4</v>
      </c>
      <c r="D31">
        <f t="shared" si="2"/>
        <v>2.0712679454867794E-5</v>
      </c>
      <c r="E31">
        <f t="shared" si="1"/>
        <v>10.765547011610728</v>
      </c>
    </row>
    <row r="32" spans="1:5">
      <c r="A32" s="2">
        <v>34568</v>
      </c>
      <c r="B32">
        <v>4186.42</v>
      </c>
      <c r="C32">
        <f t="shared" si="0"/>
        <v>-1.5762775012654511E-4</v>
      </c>
      <c r="D32">
        <f t="shared" si="2"/>
        <v>1.9313071163346615E-5</v>
      </c>
      <c r="E32">
        <f t="shared" si="1"/>
        <v>10.853441916435013</v>
      </c>
    </row>
    <row r="33" spans="1:5">
      <c r="A33" s="2">
        <v>34569</v>
      </c>
      <c r="B33">
        <v>4211.68</v>
      </c>
      <c r="C33">
        <f t="shared" si="0"/>
        <v>6.0337949847364142E-3</v>
      </c>
      <c r="D33">
        <f t="shared" si="2"/>
        <v>1.7984178909650227E-5</v>
      </c>
      <c r="E33">
        <f t="shared" si="1"/>
        <v>8.9016453748019284</v>
      </c>
    </row>
    <row r="34" spans="1:5">
      <c r="A34" s="2">
        <v>34570</v>
      </c>
      <c r="B34">
        <v>4263.7299999999996</v>
      </c>
      <c r="C34">
        <f t="shared" si="0"/>
        <v>1.235848877407573E-2</v>
      </c>
      <c r="D34">
        <f t="shared" si="2"/>
        <v>1.9253425923215452E-5</v>
      </c>
      <c r="E34">
        <f t="shared" si="1"/>
        <v>2.9250907455031854</v>
      </c>
    </row>
    <row r="35" spans="1:5">
      <c r="A35" s="2">
        <v>34571</v>
      </c>
      <c r="B35">
        <v>4257</v>
      </c>
      <c r="C35">
        <f t="shared" si="0"/>
        <v>-1.5784301538792475E-3</v>
      </c>
      <c r="D35">
        <f t="shared" si="2"/>
        <v>2.8449656865972597E-5</v>
      </c>
      <c r="E35">
        <f t="shared" si="1"/>
        <v>10.379800757177685</v>
      </c>
    </row>
    <row r="36" spans="1:5">
      <c r="A36" s="2">
        <v>34572</v>
      </c>
      <c r="B36">
        <v>4304.43</v>
      </c>
      <c r="C36">
        <f t="shared" si="0"/>
        <v>1.1141649048625862E-2</v>
      </c>
      <c r="D36">
        <f t="shared" si="2"/>
        <v>2.6661225239827912E-5</v>
      </c>
      <c r="E36">
        <f t="shared" si="1"/>
        <v>5.8762373182088412</v>
      </c>
    </row>
    <row r="37" spans="1:5">
      <c r="A37" s="2">
        <v>34576</v>
      </c>
      <c r="B37">
        <v>4333.71</v>
      </c>
      <c r="C37">
        <f t="shared" si="0"/>
        <v>6.8022943804405562E-3</v>
      </c>
      <c r="D37">
        <f t="shared" si="2"/>
        <v>3.3376925203213745E-5</v>
      </c>
      <c r="E37">
        <f t="shared" si="1"/>
        <v>8.9213224665081441</v>
      </c>
    </row>
    <row r="38" spans="1:5">
      <c r="A38" s="2">
        <v>34577</v>
      </c>
      <c r="B38">
        <v>4349.5</v>
      </c>
      <c r="C38">
        <f t="shared" si="0"/>
        <v>3.6435294470557474E-3</v>
      </c>
      <c r="D38">
        <f t="shared" si="2"/>
        <v>3.4265296940130726E-5</v>
      </c>
      <c r="E38">
        <f t="shared" si="1"/>
        <v>9.8939503025534066</v>
      </c>
    </row>
    <row r="39" spans="1:5">
      <c r="A39" s="2">
        <v>34578</v>
      </c>
      <c r="B39">
        <v>4344.34</v>
      </c>
      <c r="C39">
        <f t="shared" si="0"/>
        <v>-1.186343257845696E-3</v>
      </c>
      <c r="D39">
        <f t="shared" si="2"/>
        <v>3.28191589073002E-5</v>
      </c>
      <c r="E39">
        <f t="shared" si="1"/>
        <v>10.281614297676748</v>
      </c>
    </row>
    <row r="40" spans="1:5">
      <c r="A40" s="2">
        <v>34579</v>
      </c>
      <c r="B40">
        <v>4344.22</v>
      </c>
      <c r="C40">
        <f t="shared" si="0"/>
        <v>-2.7622147437790517E-5</v>
      </c>
      <c r="D40">
        <f t="shared" si="2"/>
        <v>3.0654997606271241E-5</v>
      </c>
      <c r="E40">
        <f t="shared" si="1"/>
        <v>10.392689965483605</v>
      </c>
    </row>
    <row r="41" spans="1:5">
      <c r="A41" s="2">
        <v>34583</v>
      </c>
      <c r="B41">
        <v>4347.2</v>
      </c>
      <c r="C41">
        <f t="shared" si="0"/>
        <v>6.8596894264092594E-4</v>
      </c>
      <c r="D41">
        <f t="shared" si="2"/>
        <v>2.8543026408253155E-5</v>
      </c>
      <c r="E41">
        <f t="shared" si="1"/>
        <v>10.447612153853896</v>
      </c>
    </row>
    <row r="42" spans="1:5">
      <c r="A42" s="2">
        <v>34584</v>
      </c>
      <c r="B42">
        <v>4339.07</v>
      </c>
      <c r="C42">
        <f t="shared" si="0"/>
        <v>-1.8701693043798558E-3</v>
      </c>
      <c r="D42">
        <f t="shared" si="2"/>
        <v>2.6608929693727063E-5</v>
      </c>
      <c r="E42">
        <f t="shared" si="1"/>
        <v>10.402821609670074</v>
      </c>
    </row>
    <row r="43" spans="1:5">
      <c r="A43" s="2">
        <v>34585</v>
      </c>
      <c r="B43">
        <v>4354.38</v>
      </c>
      <c r="C43">
        <f t="shared" si="0"/>
        <v>3.5284058565546077E-3</v>
      </c>
      <c r="D43">
        <f t="shared" si="2"/>
        <v>2.5016634068554225E-5</v>
      </c>
      <c r="E43">
        <f t="shared" si="1"/>
        <v>10.09831479702558</v>
      </c>
    </row>
    <row r="44" spans="1:5">
      <c r="A44" s="2">
        <v>34586</v>
      </c>
      <c r="B44">
        <v>4329.1400000000003</v>
      </c>
      <c r="C44">
        <f t="shared" si="0"/>
        <v>-5.7964624125592581E-3</v>
      </c>
      <c r="D44">
        <f t="shared" si="2"/>
        <v>2.4150811999132962E-5</v>
      </c>
      <c r="E44">
        <f t="shared" si="1"/>
        <v>9.239977365436431</v>
      </c>
    </row>
    <row r="45" spans="1:5">
      <c r="A45" s="2">
        <v>34589</v>
      </c>
      <c r="B45">
        <v>4329.87</v>
      </c>
      <c r="C45">
        <f t="shared" si="0"/>
        <v>1.686247153013216E-4</v>
      </c>
      <c r="D45">
        <f t="shared" si="2"/>
        <v>2.4801757995523524E-5</v>
      </c>
      <c r="E45">
        <f t="shared" si="1"/>
        <v>10.603449557521126</v>
      </c>
    </row>
    <row r="46" spans="1:5">
      <c r="A46" s="2">
        <v>34590</v>
      </c>
      <c r="B46">
        <v>4344.22</v>
      </c>
      <c r="C46">
        <f t="shared" si="0"/>
        <v>3.3141872619733073E-3</v>
      </c>
      <c r="D46">
        <f t="shared" si="2"/>
        <v>2.3094961307282694E-5</v>
      </c>
      <c r="E46">
        <f t="shared" si="1"/>
        <v>10.200301562091187</v>
      </c>
    </row>
    <row r="47" spans="1:5">
      <c r="A47" s="2">
        <v>34591</v>
      </c>
      <c r="B47">
        <v>4345.03</v>
      </c>
      <c r="C47">
        <f t="shared" si="0"/>
        <v>1.8645464548284633E-4</v>
      </c>
      <c r="D47">
        <f t="shared" si="2"/>
        <v>2.2260546565277484E-5</v>
      </c>
      <c r="E47">
        <f t="shared" si="1"/>
        <v>10.711132912036321</v>
      </c>
    </row>
    <row r="48" spans="1:5">
      <c r="A48" s="2">
        <v>34593</v>
      </c>
      <c r="B48">
        <v>4403.8500000000004</v>
      </c>
      <c r="C48">
        <f t="shared" si="0"/>
        <v>1.3537305841386739E-2</v>
      </c>
      <c r="D48">
        <f t="shared" si="2"/>
        <v>2.0729266779985362E-5</v>
      </c>
      <c r="E48">
        <f t="shared" si="1"/>
        <v>1.9433884338702185</v>
      </c>
    </row>
    <row r="49" spans="1:5">
      <c r="A49" s="2">
        <v>34596</v>
      </c>
      <c r="B49">
        <v>4435.96</v>
      </c>
      <c r="C49">
        <f t="shared" si="0"/>
        <v>7.2913473438013712E-3</v>
      </c>
      <c r="D49">
        <f t="shared" si="2"/>
        <v>3.1926981524303327E-5</v>
      </c>
      <c r="E49">
        <f t="shared" si="1"/>
        <v>8.6868924016992732</v>
      </c>
    </row>
    <row r="50" spans="1:5">
      <c r="A50" s="2">
        <v>34597</v>
      </c>
      <c r="B50">
        <v>4376.87</v>
      </c>
      <c r="C50">
        <f t="shared" si="0"/>
        <v>-1.3320679176548063E-2</v>
      </c>
      <c r="D50">
        <f t="shared" si="2"/>
        <v>3.3390121467243738E-5</v>
      </c>
      <c r="E50">
        <f t="shared" si="1"/>
        <v>4.993089093675998</v>
      </c>
    </row>
    <row r="51" spans="1:5">
      <c r="A51" s="2">
        <v>34598</v>
      </c>
      <c r="B51">
        <v>4358.62</v>
      </c>
      <c r="C51">
        <f t="shared" si="0"/>
        <v>-4.1696463454477745E-3</v>
      </c>
      <c r="D51">
        <f t="shared" si="2"/>
        <v>4.3314696032889059E-5</v>
      </c>
      <c r="E51">
        <f t="shared" si="1"/>
        <v>9.6456317014577149</v>
      </c>
    </row>
    <row r="52" spans="1:5">
      <c r="A52" s="2">
        <v>34599</v>
      </c>
      <c r="B52">
        <v>4362.6499999999996</v>
      </c>
      <c r="C52">
        <f t="shared" si="0"/>
        <v>9.24604576677881E-4</v>
      </c>
      <c r="D52">
        <f t="shared" si="2"/>
        <v>4.15282947695507E-5</v>
      </c>
      <c r="E52">
        <f t="shared" si="1"/>
        <v>10.068549750470748</v>
      </c>
    </row>
    <row r="53" spans="1:5">
      <c r="A53" s="2">
        <v>34603</v>
      </c>
      <c r="B53">
        <v>4341.42</v>
      </c>
      <c r="C53">
        <f t="shared" si="0"/>
        <v>-4.866308321776802E-3</v>
      </c>
      <c r="D53">
        <f t="shared" si="2"/>
        <v>3.8726037502250703E-5</v>
      </c>
      <c r="E53">
        <f t="shared" si="1"/>
        <v>9.5474987742764696</v>
      </c>
    </row>
    <row r="54" spans="1:5">
      <c r="A54" s="2">
        <v>34604</v>
      </c>
      <c r="B54">
        <v>4360.78</v>
      </c>
      <c r="C54">
        <f t="shared" si="0"/>
        <v>4.4593704364009178E-3</v>
      </c>
      <c r="D54">
        <f t="shared" si="2"/>
        <v>3.7689483246256424E-5</v>
      </c>
      <c r="E54">
        <f t="shared" si="1"/>
        <v>9.6585025751763673</v>
      </c>
    </row>
    <row r="55" spans="1:5">
      <c r="A55" s="2">
        <v>34605</v>
      </c>
      <c r="B55">
        <v>4372.4799999999996</v>
      </c>
      <c r="C55">
        <f t="shared" si="0"/>
        <v>2.6830062511752069E-3</v>
      </c>
      <c r="D55">
        <f t="shared" si="2"/>
        <v>3.6462883507626018E-5</v>
      </c>
      <c r="E55">
        <f t="shared" si="1"/>
        <v>10.021795154215955</v>
      </c>
    </row>
    <row r="56" spans="1:5">
      <c r="A56" s="2">
        <v>34606</v>
      </c>
      <c r="B56">
        <v>4362.05</v>
      </c>
      <c r="C56">
        <f t="shared" si="0"/>
        <v>-2.3853739754096949E-3</v>
      </c>
      <c r="D56">
        <f t="shared" si="2"/>
        <v>3.4446669818276597E-5</v>
      </c>
      <c r="E56">
        <f t="shared" si="1"/>
        <v>10.110915094619711</v>
      </c>
    </row>
    <row r="57" spans="1:5">
      <c r="A57" s="2">
        <v>34607</v>
      </c>
      <c r="B57">
        <v>4354.18</v>
      </c>
      <c r="C57">
        <f t="shared" si="0"/>
        <v>-1.8041975676573838E-3</v>
      </c>
      <c r="D57">
        <f t="shared" si="2"/>
        <v>3.2465434920703376E-5</v>
      </c>
      <c r="E57">
        <f t="shared" si="1"/>
        <v>10.235070128977569</v>
      </c>
    </row>
    <row r="58" spans="1:5">
      <c r="A58" s="2">
        <v>34610</v>
      </c>
      <c r="B58">
        <v>4344.71</v>
      </c>
      <c r="C58">
        <f t="shared" si="0"/>
        <v>-2.1749215696182183E-3</v>
      </c>
      <c r="D58">
        <f t="shared" si="2"/>
        <v>3.045294542823728E-5</v>
      </c>
      <c r="E58">
        <f t="shared" si="1"/>
        <v>10.243996924934066</v>
      </c>
    </row>
    <row r="59" spans="1:5">
      <c r="A59" s="2">
        <v>34611</v>
      </c>
      <c r="B59">
        <v>4274.26</v>
      </c>
      <c r="C59">
        <f t="shared" si="0"/>
        <v>-1.6215121377491207E-2</v>
      </c>
      <c r="D59">
        <f t="shared" si="2"/>
        <v>2.8680742628490156E-5</v>
      </c>
      <c r="E59">
        <f t="shared" si="1"/>
        <v>1.2918037126261002</v>
      </c>
    </row>
    <row r="60" spans="1:5">
      <c r="A60" s="2">
        <v>34612</v>
      </c>
      <c r="B60">
        <v>4253.3599999999997</v>
      </c>
      <c r="C60">
        <f t="shared" si="0"/>
        <v>-4.889735299209815E-3</v>
      </c>
      <c r="D60">
        <f t="shared" si="2"/>
        <v>4.4819720862305441E-5</v>
      </c>
      <c r="E60">
        <f t="shared" si="1"/>
        <v>9.4794026967654474</v>
      </c>
    </row>
    <row r="61" spans="1:5">
      <c r="A61" s="2">
        <v>34613</v>
      </c>
      <c r="B61">
        <v>4276.32</v>
      </c>
      <c r="C61">
        <f t="shared" si="0"/>
        <v>5.3980852784622129E-3</v>
      </c>
      <c r="D61">
        <f t="shared" si="2"/>
        <v>4.3379079434110696E-5</v>
      </c>
      <c r="E61">
        <f t="shared" si="1"/>
        <v>9.3737964583771589</v>
      </c>
    </row>
    <row r="62" spans="1:5">
      <c r="A62" s="2">
        <v>34614</v>
      </c>
      <c r="B62">
        <v>4290.8</v>
      </c>
      <c r="C62">
        <f t="shared" si="0"/>
        <v>3.3860889736971214E-3</v>
      </c>
      <c r="D62">
        <f t="shared" si="2"/>
        <v>4.2398009370193921E-5</v>
      </c>
      <c r="E62">
        <f t="shared" si="1"/>
        <v>9.7979813895280472</v>
      </c>
    </row>
    <row r="63" spans="1:5">
      <c r="A63" s="2">
        <v>34618</v>
      </c>
      <c r="B63">
        <v>4315.3900000000003</v>
      </c>
      <c r="C63">
        <f t="shared" si="0"/>
        <v>5.7308660389671258E-3</v>
      </c>
      <c r="D63">
        <f t="shared" si="2"/>
        <v>4.0266872789352303E-5</v>
      </c>
      <c r="E63">
        <f t="shared" si="1"/>
        <v>9.3043525323454919</v>
      </c>
    </row>
    <row r="64" spans="1:5">
      <c r="A64" s="2">
        <v>34619</v>
      </c>
      <c r="B64">
        <v>4355.03</v>
      </c>
      <c r="C64">
        <f t="shared" si="0"/>
        <v>9.1857282887524445E-3</v>
      </c>
      <c r="D64">
        <f t="shared" si="2"/>
        <v>3.9755381502062466E-5</v>
      </c>
      <c r="E64">
        <f t="shared" si="1"/>
        <v>8.0103456595885021</v>
      </c>
    </row>
    <row r="65" spans="1:5">
      <c r="A65" s="2">
        <v>34620</v>
      </c>
      <c r="B65">
        <v>4343.37</v>
      </c>
      <c r="C65">
        <f t="shared" si="0"/>
        <v>-2.6773638757941632E-3</v>
      </c>
      <c r="D65">
        <f t="shared" si="2"/>
        <v>4.2829698974896354E-5</v>
      </c>
      <c r="E65">
        <f t="shared" si="1"/>
        <v>9.8909118158605018</v>
      </c>
    </row>
    <row r="66" spans="1:5">
      <c r="A66" s="2">
        <v>34621</v>
      </c>
      <c r="B66">
        <v>4332.42</v>
      </c>
      <c r="C66">
        <f t="shared" si="0"/>
        <v>-2.5210838588468902E-3</v>
      </c>
      <c r="D66">
        <f t="shared" si="2"/>
        <v>4.0372749834459551E-5</v>
      </c>
      <c r="E66">
        <f t="shared" si="1"/>
        <v>9.9599259600093077</v>
      </c>
    </row>
    <row r="67" spans="1:5">
      <c r="A67" s="2">
        <v>34624</v>
      </c>
      <c r="B67">
        <v>4327</v>
      </c>
      <c r="C67">
        <f t="shared" si="0"/>
        <v>-1.2510329100133581E-3</v>
      </c>
      <c r="D67">
        <f t="shared" si="2"/>
        <v>3.8029103536167017E-5</v>
      </c>
      <c r="E67">
        <f t="shared" si="1"/>
        <v>10.136003924917022</v>
      </c>
    </row>
    <row r="68" spans="1:5">
      <c r="A68" s="2">
        <v>34625</v>
      </c>
      <c r="B68">
        <v>4315.96</v>
      </c>
      <c r="C68">
        <f t="shared" ref="C68:C131" si="3">(B68-B67)/B67</f>
        <v>-2.5514213080656259E-3</v>
      </c>
      <c r="D68">
        <f t="shared" si="2"/>
        <v>3.5516858120136483E-5</v>
      </c>
      <c r="E68">
        <f t="shared" si="1"/>
        <v>10.062216877010643</v>
      </c>
    </row>
    <row r="69" spans="1:5">
      <c r="A69" s="2">
        <v>34626</v>
      </c>
      <c r="B69">
        <v>4320.79</v>
      </c>
      <c r="C69">
        <f t="shared" si="3"/>
        <v>1.1191021232819412E-3</v>
      </c>
      <c r="D69">
        <f t="shared" si="2"/>
        <v>3.3518368313407706E-5</v>
      </c>
      <c r="E69">
        <f t="shared" ref="E69:E132" si="4">-LN(D69)-C69*C69/D69</f>
        <v>10.266052685607701</v>
      </c>
    </row>
    <row r="70" spans="1:5">
      <c r="A70" s="2">
        <v>34627</v>
      </c>
      <c r="B70">
        <v>4319.7700000000004</v>
      </c>
      <c r="C70">
        <f t="shared" si="3"/>
        <v>-2.3606794127914736E-4</v>
      </c>
      <c r="D70">
        <f t="shared" ref="D70:D133" si="5">$H$1*D69+(1-$H$1)*C69*C69</f>
        <v>3.1295353495531178E-5</v>
      </c>
      <c r="E70">
        <f t="shared" si="4"/>
        <v>10.370260208098552</v>
      </c>
    </row>
    <row r="71" spans="1:5">
      <c r="A71" s="2">
        <v>34628</v>
      </c>
      <c r="B71">
        <v>4285.13</v>
      </c>
      <c r="C71">
        <f t="shared" si="3"/>
        <v>-8.0189454531144778E-3</v>
      </c>
      <c r="D71">
        <f t="shared" si="5"/>
        <v>2.9143050887412989E-5</v>
      </c>
      <c r="E71">
        <f t="shared" si="4"/>
        <v>8.2368165611335442</v>
      </c>
    </row>
    <row r="72" spans="1:5">
      <c r="A72" s="2">
        <v>34631</v>
      </c>
      <c r="B72">
        <v>4266.0200000000004</v>
      </c>
      <c r="C72">
        <f t="shared" si="3"/>
        <v>-4.4596079932229995E-3</v>
      </c>
      <c r="D72">
        <f t="shared" si="5"/>
        <v>3.1565483793027707E-5</v>
      </c>
      <c r="E72">
        <f t="shared" si="4"/>
        <v>9.7333877533964692</v>
      </c>
    </row>
    <row r="73" spans="1:5">
      <c r="A73" s="2">
        <v>34632</v>
      </c>
      <c r="B73">
        <v>4242.7700000000004</v>
      </c>
      <c r="C73">
        <f t="shared" si="3"/>
        <v>-5.4500447724108178E-3</v>
      </c>
      <c r="D73">
        <f t="shared" si="5"/>
        <v>3.0760952502356343E-5</v>
      </c>
      <c r="E73">
        <f t="shared" si="4"/>
        <v>9.4236575470705528</v>
      </c>
    </row>
    <row r="74" spans="1:5">
      <c r="A74" s="2">
        <v>34633</v>
      </c>
      <c r="B74">
        <v>4259.95</v>
      </c>
      <c r="C74">
        <f t="shared" si="3"/>
        <v>4.049241415395928E-3</v>
      </c>
      <c r="D74">
        <f t="shared" si="5"/>
        <v>3.0688062393044658E-5</v>
      </c>
      <c r="E74">
        <f t="shared" si="4"/>
        <v>9.8573458099574705</v>
      </c>
    </row>
    <row r="75" spans="1:5">
      <c r="A75" s="2">
        <v>34634</v>
      </c>
      <c r="B75">
        <v>4265.46</v>
      </c>
      <c r="C75">
        <f t="shared" si="3"/>
        <v>1.2934424112959586E-3</v>
      </c>
      <c r="D75">
        <f t="shared" si="5"/>
        <v>2.9703413043328252E-5</v>
      </c>
      <c r="E75">
        <f t="shared" si="4"/>
        <v>10.367925334215487</v>
      </c>
    </row>
    <row r="76" spans="1:5">
      <c r="A76" s="2">
        <v>34635</v>
      </c>
      <c r="B76">
        <v>4288.62</v>
      </c>
      <c r="C76">
        <f t="shared" si="3"/>
        <v>5.4296605758815822E-3</v>
      </c>
      <c r="D76">
        <f t="shared" si="5"/>
        <v>2.7772213652627678E-5</v>
      </c>
      <c r="E76">
        <f t="shared" si="4"/>
        <v>9.4299382083566741</v>
      </c>
    </row>
    <row r="77" spans="1:5">
      <c r="A77" s="2">
        <v>34640</v>
      </c>
      <c r="B77">
        <v>4228.9799999999996</v>
      </c>
      <c r="C77">
        <f t="shared" si="3"/>
        <v>-1.3906571344628419E-2</v>
      </c>
      <c r="D77">
        <f t="shared" si="5"/>
        <v>2.7889957888963712E-5</v>
      </c>
      <c r="E77">
        <f t="shared" si="4"/>
        <v>3.5531091022634618</v>
      </c>
    </row>
    <row r="78" spans="1:5">
      <c r="A78" s="2">
        <v>34642</v>
      </c>
      <c r="B78">
        <v>4198.63</v>
      </c>
      <c r="C78">
        <f t="shared" si="3"/>
        <v>-7.1766714432320456E-3</v>
      </c>
      <c r="D78">
        <f t="shared" si="5"/>
        <v>3.92925286896485E-5</v>
      </c>
      <c r="E78">
        <f t="shared" si="4"/>
        <v>8.8336770220230019</v>
      </c>
    </row>
    <row r="79" spans="1:5">
      <c r="A79" s="2">
        <v>34645</v>
      </c>
      <c r="B79">
        <v>4187.97</v>
      </c>
      <c r="C79">
        <f t="shared" si="3"/>
        <v>-2.538923410731561E-3</v>
      </c>
      <c r="D79">
        <f t="shared" si="5"/>
        <v>4.0133899242751121E-5</v>
      </c>
      <c r="E79">
        <f t="shared" si="4"/>
        <v>9.9626735688137344</v>
      </c>
    </row>
    <row r="80" spans="1:5">
      <c r="A80" s="2">
        <v>34646</v>
      </c>
      <c r="B80">
        <v>4209.09</v>
      </c>
      <c r="C80">
        <f t="shared" si="3"/>
        <v>5.0430160674503136E-3</v>
      </c>
      <c r="D80">
        <f t="shared" si="5"/>
        <v>3.781292810006987E-5</v>
      </c>
      <c r="E80">
        <f t="shared" si="4"/>
        <v>9.5102850046520278</v>
      </c>
    </row>
    <row r="81" spans="1:5">
      <c r="A81" s="2">
        <v>34647</v>
      </c>
      <c r="B81">
        <v>4191.38</v>
      </c>
      <c r="C81">
        <f t="shared" si="3"/>
        <v>-4.2075603040087131E-3</v>
      </c>
      <c r="D81">
        <f t="shared" si="5"/>
        <v>3.6959925553364165E-5</v>
      </c>
      <c r="E81">
        <f t="shared" si="4"/>
        <v>9.7266828359577566</v>
      </c>
    </row>
    <row r="82" spans="1:5">
      <c r="A82" s="2">
        <v>34648</v>
      </c>
      <c r="B82">
        <v>4179.1899999999996</v>
      </c>
      <c r="C82">
        <f t="shared" si="3"/>
        <v>-2.9083499945126686E-3</v>
      </c>
      <c r="D82">
        <f t="shared" si="5"/>
        <v>3.5633228537839426E-5</v>
      </c>
      <c r="E82">
        <f t="shared" si="4"/>
        <v>10.004855227732907</v>
      </c>
    </row>
    <row r="83" spans="1:5">
      <c r="A83" s="2">
        <v>34652</v>
      </c>
      <c r="B83">
        <v>4177.1899999999996</v>
      </c>
      <c r="C83">
        <f t="shared" si="3"/>
        <v>-4.7856163514939501E-4</v>
      </c>
      <c r="D83">
        <f t="shared" si="5"/>
        <v>3.3760983305011331E-5</v>
      </c>
      <c r="E83">
        <f t="shared" si="4"/>
        <v>10.289421155447011</v>
      </c>
    </row>
    <row r="84" spans="1:5">
      <c r="A84" s="2">
        <v>34653</v>
      </c>
      <c r="B84">
        <v>4168.92</v>
      </c>
      <c r="C84">
        <f t="shared" si="3"/>
        <v>-1.9797998175806052E-3</v>
      </c>
      <c r="D84">
        <f t="shared" si="5"/>
        <v>3.1450746596523332E-5</v>
      </c>
      <c r="E84">
        <f t="shared" si="4"/>
        <v>10.242460991053603</v>
      </c>
    </row>
    <row r="85" spans="1:5">
      <c r="A85" s="2">
        <v>34654</v>
      </c>
      <c r="B85">
        <v>4171.74</v>
      </c>
      <c r="C85">
        <f t="shared" si="3"/>
        <v>6.7643418439301036E-4</v>
      </c>
      <c r="D85">
        <f t="shared" si="5"/>
        <v>2.9553945912371525E-5</v>
      </c>
      <c r="E85">
        <f t="shared" si="4"/>
        <v>10.413810984571191</v>
      </c>
    </row>
    <row r="86" spans="1:5">
      <c r="A86" s="2">
        <v>34655</v>
      </c>
      <c r="B86">
        <v>4143.84</v>
      </c>
      <c r="C86">
        <f t="shared" si="3"/>
        <v>-6.6878568654805039E-3</v>
      </c>
      <c r="D86">
        <f t="shared" si="5"/>
        <v>2.7549305346458791E-5</v>
      </c>
      <c r="E86">
        <f t="shared" si="4"/>
        <v>8.8759921389015091</v>
      </c>
    </row>
    <row r="87" spans="1:5">
      <c r="A87" s="2">
        <v>34656</v>
      </c>
      <c r="B87">
        <v>4114.53</v>
      </c>
      <c r="C87">
        <f t="shared" si="3"/>
        <v>-7.0731495424534727E-3</v>
      </c>
      <c r="D87">
        <f t="shared" si="5"/>
        <v>2.8732818939122904E-5</v>
      </c>
      <c r="E87">
        <f t="shared" si="4"/>
        <v>8.7162754400141385</v>
      </c>
    </row>
    <row r="88" spans="1:5">
      <c r="A88" s="2">
        <v>34659</v>
      </c>
      <c r="B88">
        <v>4074.31</v>
      </c>
      <c r="C88">
        <f t="shared" si="3"/>
        <v>-9.7751140470478531E-3</v>
      </c>
      <c r="D88">
        <f t="shared" si="5"/>
        <v>3.0200083095170585E-5</v>
      </c>
      <c r="E88">
        <f t="shared" si="4"/>
        <v>7.2436727787721304</v>
      </c>
    </row>
    <row r="89" spans="1:5">
      <c r="A89" s="2">
        <v>34660</v>
      </c>
      <c r="B89">
        <v>4058.15</v>
      </c>
      <c r="C89">
        <f t="shared" si="3"/>
        <v>-3.9663157688049891E-3</v>
      </c>
      <c r="D89">
        <f t="shared" si="5"/>
        <v>3.4702663991235862E-5</v>
      </c>
      <c r="E89">
        <f t="shared" si="4"/>
        <v>9.8153669226765974</v>
      </c>
    </row>
    <row r="90" spans="1:5">
      <c r="A90" s="2">
        <v>34663</v>
      </c>
      <c r="B90">
        <v>4099.25</v>
      </c>
      <c r="C90">
        <f t="shared" si="3"/>
        <v>1.012776757882284E-2</v>
      </c>
      <c r="D90">
        <f t="shared" si="5"/>
        <v>3.3395627202466831E-5</v>
      </c>
      <c r="E90">
        <f t="shared" si="4"/>
        <v>7.2356752058081346</v>
      </c>
    </row>
    <row r="91" spans="1:5">
      <c r="A91" s="2">
        <v>34666</v>
      </c>
      <c r="B91">
        <v>4088.4</v>
      </c>
      <c r="C91">
        <f t="shared" si="3"/>
        <v>-2.6468256388363504E-3</v>
      </c>
      <c r="D91">
        <f t="shared" si="5"/>
        <v>3.8161618744080836E-5</v>
      </c>
      <c r="E91">
        <f t="shared" si="4"/>
        <v>9.9901009214436804</v>
      </c>
    </row>
    <row r="92" spans="1:5">
      <c r="A92" s="2">
        <v>34667</v>
      </c>
      <c r="B92">
        <v>4103.72</v>
      </c>
      <c r="C92">
        <f t="shared" si="3"/>
        <v>3.7471871636826541E-3</v>
      </c>
      <c r="D92">
        <f t="shared" si="5"/>
        <v>3.6015082270702241E-5</v>
      </c>
      <c r="E92">
        <f t="shared" si="4"/>
        <v>9.8416968823297513</v>
      </c>
    </row>
    <row r="93" spans="1:5">
      <c r="A93" s="2">
        <v>34668</v>
      </c>
      <c r="B93">
        <v>4093.41</v>
      </c>
      <c r="C93">
        <f t="shared" si="3"/>
        <v>-2.5123546440791282E-3</v>
      </c>
      <c r="D93">
        <f t="shared" si="5"/>
        <v>3.4501172037487887E-5</v>
      </c>
      <c r="E93">
        <f t="shared" si="4"/>
        <v>10.091569104851395</v>
      </c>
    </row>
    <row r="94" spans="1:5">
      <c r="A94" s="2">
        <v>34669</v>
      </c>
      <c r="B94">
        <v>4082.42</v>
      </c>
      <c r="C94">
        <f t="shared" si="3"/>
        <v>-2.6848031347946532E-3</v>
      </c>
      <c r="D94">
        <f t="shared" si="5"/>
        <v>3.2559030054253693E-5</v>
      </c>
      <c r="E94">
        <f t="shared" si="4"/>
        <v>10.111068134568249</v>
      </c>
    </row>
    <row r="95" spans="1:5">
      <c r="A95" s="2">
        <v>34670</v>
      </c>
      <c r="B95">
        <v>4092.99</v>
      </c>
      <c r="C95">
        <f t="shared" si="3"/>
        <v>2.5891505528582823E-3</v>
      </c>
      <c r="D95">
        <f t="shared" si="5"/>
        <v>3.081244295362593E-5</v>
      </c>
      <c r="E95">
        <f t="shared" si="4"/>
        <v>10.170027235566055</v>
      </c>
    </row>
    <row r="96" spans="1:5">
      <c r="A96" s="2">
        <v>34673</v>
      </c>
      <c r="B96">
        <v>4096.5600000000004</v>
      </c>
      <c r="C96">
        <f t="shared" si="3"/>
        <v>8.72222995902902E-4</v>
      </c>
      <c r="D96">
        <f t="shared" si="5"/>
        <v>2.9151433630509537E-5</v>
      </c>
      <c r="E96">
        <f t="shared" si="4"/>
        <v>10.416909191102924</v>
      </c>
    </row>
    <row r="97" spans="1:5">
      <c r="A97" s="2">
        <v>34674</v>
      </c>
      <c r="B97">
        <v>4079.44</v>
      </c>
      <c r="C97">
        <f t="shared" si="3"/>
        <v>-4.1791161364658014E-3</v>
      </c>
      <c r="D97">
        <f t="shared" si="5"/>
        <v>2.7195414882130746E-5</v>
      </c>
      <c r="E97">
        <f t="shared" si="4"/>
        <v>9.8702578949567084</v>
      </c>
    </row>
    <row r="98" spans="1:5">
      <c r="A98" s="2">
        <v>34675</v>
      </c>
      <c r="B98">
        <v>4079.78</v>
      </c>
      <c r="C98">
        <f t="shared" si="3"/>
        <v>8.3344772811990258E-5</v>
      </c>
      <c r="D98">
        <f t="shared" si="5"/>
        <v>2.6525023611358244E-5</v>
      </c>
      <c r="E98">
        <f t="shared" si="4"/>
        <v>10.537160104140213</v>
      </c>
    </row>
    <row r="99" spans="1:5">
      <c r="A99" s="2">
        <v>34676</v>
      </c>
      <c r="B99">
        <v>4046.57</v>
      </c>
      <c r="C99">
        <f t="shared" si="3"/>
        <v>-8.1401448117300532E-3</v>
      </c>
      <c r="D99">
        <f t="shared" si="5"/>
        <v>2.4698019411491389E-5</v>
      </c>
      <c r="E99">
        <f t="shared" si="4"/>
        <v>7.9259020276842591</v>
      </c>
    </row>
    <row r="100" spans="1:5">
      <c r="A100" s="2">
        <v>34677</v>
      </c>
      <c r="B100">
        <v>4034.33</v>
      </c>
      <c r="C100">
        <f t="shared" si="3"/>
        <v>-3.0247839528292444E-3</v>
      </c>
      <c r="D100">
        <f t="shared" si="5"/>
        <v>2.7561631611116008E-5</v>
      </c>
      <c r="E100">
        <f t="shared" si="4"/>
        <v>10.16712740873715</v>
      </c>
    </row>
    <row r="101" spans="1:5">
      <c r="A101" s="2">
        <v>34680</v>
      </c>
      <c r="B101">
        <v>4045.09</v>
      </c>
      <c r="C101">
        <f t="shared" si="3"/>
        <v>2.6671095324379062E-3</v>
      </c>
      <c r="D101">
        <f t="shared" si="5"/>
        <v>2.6293086609251337E-5</v>
      </c>
      <c r="E101">
        <f t="shared" si="4"/>
        <v>10.275659134201462</v>
      </c>
    </row>
    <row r="102" spans="1:5">
      <c r="A102" s="2">
        <v>34681</v>
      </c>
      <c r="B102">
        <v>4044.41</v>
      </c>
      <c r="C102">
        <f t="shared" si="3"/>
        <v>-1.6810503598196604E-4</v>
      </c>
      <c r="D102">
        <f t="shared" si="5"/>
        <v>2.4971677300398169E-5</v>
      </c>
      <c r="E102">
        <f t="shared" si="4"/>
        <v>10.596636629120535</v>
      </c>
    </row>
    <row r="103" spans="1:5">
      <c r="A103" s="2">
        <v>34682</v>
      </c>
      <c r="B103">
        <v>4078.85</v>
      </c>
      <c r="C103">
        <f t="shared" si="3"/>
        <v>8.5154571371349724E-3</v>
      </c>
      <c r="D103">
        <f t="shared" si="5"/>
        <v>2.32531617009113E-5</v>
      </c>
      <c r="E103">
        <f t="shared" si="4"/>
        <v>7.550654361650567</v>
      </c>
    </row>
    <row r="104" spans="1:5">
      <c r="A104" s="2">
        <v>34683</v>
      </c>
      <c r="B104">
        <v>4111.7299999999996</v>
      </c>
      <c r="C104">
        <f t="shared" si="3"/>
        <v>8.061095651960639E-3</v>
      </c>
      <c r="D104">
        <f t="shared" si="5"/>
        <v>2.6646995624423612E-5</v>
      </c>
      <c r="E104">
        <f t="shared" si="4"/>
        <v>8.0942379167678169</v>
      </c>
    </row>
    <row r="105" spans="1:5">
      <c r="A105" s="2">
        <v>34684</v>
      </c>
      <c r="B105">
        <v>4118.03</v>
      </c>
      <c r="C105">
        <f t="shared" si="3"/>
        <v>1.5322017739492094E-3</v>
      </c>
      <c r="D105">
        <f t="shared" si="5"/>
        <v>2.9288094638045621E-5</v>
      </c>
      <c r="E105">
        <f t="shared" si="4"/>
        <v>10.35817257124442</v>
      </c>
    </row>
    <row r="106" spans="1:5">
      <c r="A106" s="2">
        <v>34687</v>
      </c>
      <c r="B106">
        <v>4136.75</v>
      </c>
      <c r="C106">
        <f t="shared" si="3"/>
        <v>4.5458629490315169E-3</v>
      </c>
      <c r="D106">
        <f t="shared" si="5"/>
        <v>2.7431990248250087E-5</v>
      </c>
      <c r="E106">
        <f t="shared" si="4"/>
        <v>9.7504878775898867</v>
      </c>
    </row>
    <row r="107" spans="1:5">
      <c r="A107" s="2">
        <v>34688</v>
      </c>
      <c r="B107">
        <v>4154.13</v>
      </c>
      <c r="C107">
        <f t="shared" si="3"/>
        <v>4.2013658064906289E-3</v>
      </c>
      <c r="D107">
        <f t="shared" si="5"/>
        <v>2.6965758964508225E-5</v>
      </c>
      <c r="E107">
        <f t="shared" si="4"/>
        <v>9.8663542230424213</v>
      </c>
    </row>
    <row r="108" spans="1:5">
      <c r="A108" s="2">
        <v>34689</v>
      </c>
      <c r="B108">
        <v>4175.62</v>
      </c>
      <c r="C108">
        <f t="shared" si="3"/>
        <v>5.1731650189088402E-3</v>
      </c>
      <c r="D108">
        <f t="shared" si="5"/>
        <v>2.6324036851221267E-5</v>
      </c>
      <c r="E108">
        <f t="shared" si="4"/>
        <v>9.5284045177518983</v>
      </c>
    </row>
    <row r="109" spans="1:5">
      <c r="A109" s="2">
        <v>34690</v>
      </c>
      <c r="B109">
        <v>4182.72</v>
      </c>
      <c r="C109">
        <f t="shared" si="3"/>
        <v>1.7003462958795014E-3</v>
      </c>
      <c r="D109">
        <f t="shared" si="5"/>
        <v>2.6354185947116583E-5</v>
      </c>
      <c r="E109">
        <f t="shared" si="4"/>
        <v>10.434178756503016</v>
      </c>
    </row>
    <row r="110" spans="1:5">
      <c r="A110" s="2">
        <v>34696</v>
      </c>
      <c r="B110">
        <v>4201.5200000000004</v>
      </c>
      <c r="C110">
        <f t="shared" si="3"/>
        <v>4.4946828857777192E-3</v>
      </c>
      <c r="D110">
        <f t="shared" si="5"/>
        <v>2.473766546916375E-5</v>
      </c>
      <c r="E110">
        <f t="shared" si="4"/>
        <v>9.790527100765658</v>
      </c>
    </row>
    <row r="111" spans="1:5">
      <c r="A111" s="2">
        <v>34697</v>
      </c>
      <c r="B111">
        <v>4202.6499999999996</v>
      </c>
      <c r="C111">
        <f t="shared" si="3"/>
        <v>2.6895028465869484E-4</v>
      </c>
      <c r="D111">
        <f t="shared" si="5"/>
        <v>2.442518574312375E-5</v>
      </c>
      <c r="E111">
        <f t="shared" si="4"/>
        <v>10.616934293588578</v>
      </c>
    </row>
    <row r="112" spans="1:5">
      <c r="A112" s="2">
        <v>34698</v>
      </c>
      <c r="B112">
        <v>4213.6099999999997</v>
      </c>
      <c r="C112">
        <f t="shared" si="3"/>
        <v>2.607878362461789E-3</v>
      </c>
      <c r="D112">
        <f t="shared" si="5"/>
        <v>2.2747358142358022E-5</v>
      </c>
      <c r="E112">
        <f t="shared" si="4"/>
        <v>10.392080471565894</v>
      </c>
    </row>
    <row r="113" spans="1:5">
      <c r="A113" s="2">
        <v>34703</v>
      </c>
      <c r="B113">
        <v>4154.53</v>
      </c>
      <c r="C113">
        <f t="shared" si="3"/>
        <v>-1.4021231200799298E-2</v>
      </c>
      <c r="D113">
        <f t="shared" si="5"/>
        <v>2.164871101878951E-5</v>
      </c>
      <c r="E113">
        <f t="shared" si="4"/>
        <v>1.6594270073279613</v>
      </c>
    </row>
    <row r="114" spans="1:5">
      <c r="A114" s="2">
        <v>34704</v>
      </c>
      <c r="B114">
        <v>4160.43</v>
      </c>
      <c r="C114">
        <f t="shared" si="3"/>
        <v>1.4201365738123316E-3</v>
      </c>
      <c r="D114">
        <f t="shared" si="5"/>
        <v>3.3701902637356238E-5</v>
      </c>
      <c r="E114">
        <f t="shared" si="4"/>
        <v>10.238114304748963</v>
      </c>
    </row>
    <row r="115" spans="1:5">
      <c r="A115" s="2">
        <v>34705</v>
      </c>
      <c r="B115">
        <v>4151.6499999999996</v>
      </c>
      <c r="C115">
        <f t="shared" si="3"/>
        <v>-2.1103587850295892E-3</v>
      </c>
      <c r="D115">
        <f t="shared" si="5"/>
        <v>3.1518907348828937E-5</v>
      </c>
      <c r="E115">
        <f t="shared" si="4"/>
        <v>10.223623193901144</v>
      </c>
    </row>
    <row r="116" spans="1:5">
      <c r="A116" s="2">
        <v>34708</v>
      </c>
      <c r="B116">
        <v>4160.5200000000004</v>
      </c>
      <c r="C116">
        <f t="shared" si="3"/>
        <v>2.1364999458048728E-3</v>
      </c>
      <c r="D116">
        <f t="shared" si="5"/>
        <v>2.9654201858853134E-5</v>
      </c>
      <c r="E116">
        <f t="shared" si="4"/>
        <v>10.271978051643533</v>
      </c>
    </row>
    <row r="117" spans="1:5">
      <c r="A117" s="2">
        <v>34709</v>
      </c>
      <c r="B117">
        <v>4191.8599999999997</v>
      </c>
      <c r="C117">
        <f t="shared" si="3"/>
        <v>7.5327122571215216E-3</v>
      </c>
      <c r="D117">
        <f t="shared" si="5"/>
        <v>2.7925616900692965E-5</v>
      </c>
      <c r="E117">
        <f t="shared" si="4"/>
        <v>8.4540771165458999</v>
      </c>
    </row>
    <row r="118" spans="1:5">
      <c r="A118" s="2">
        <v>34710</v>
      </c>
      <c r="B118">
        <v>4186.6499999999996</v>
      </c>
      <c r="C118">
        <f t="shared" si="3"/>
        <v>-1.2428850200149901E-3</v>
      </c>
      <c r="D118">
        <f t="shared" si="5"/>
        <v>2.9910949505838307E-5</v>
      </c>
      <c r="E118">
        <f t="shared" si="4"/>
        <v>10.36564053299446</v>
      </c>
    </row>
    <row r="119" spans="1:5">
      <c r="A119" s="2">
        <v>34711</v>
      </c>
      <c r="B119">
        <v>4152.7299999999996</v>
      </c>
      <c r="C119">
        <f t="shared" si="3"/>
        <v>-8.1019430809836212E-3</v>
      </c>
      <c r="D119">
        <f t="shared" si="5"/>
        <v>2.7956616955411717E-5</v>
      </c>
      <c r="E119">
        <f t="shared" si="4"/>
        <v>8.1368800702243078</v>
      </c>
    </row>
    <row r="120" spans="1:5">
      <c r="A120" s="2">
        <v>34712</v>
      </c>
      <c r="B120">
        <v>4133.41</v>
      </c>
      <c r="C120">
        <f t="shared" si="3"/>
        <v>-4.6523612178012326E-3</v>
      </c>
      <c r="D120">
        <f t="shared" si="5"/>
        <v>3.0552974355737398E-5</v>
      </c>
      <c r="E120">
        <f t="shared" si="4"/>
        <v>9.6876243664082278</v>
      </c>
    </row>
    <row r="121" spans="1:5">
      <c r="A121" s="2">
        <v>34716</v>
      </c>
      <c r="B121">
        <v>4147.55</v>
      </c>
      <c r="C121">
        <f t="shared" si="3"/>
        <v>3.4209042896785774E-3</v>
      </c>
      <c r="D121">
        <f t="shared" si="5"/>
        <v>2.9939208733560648E-5</v>
      </c>
      <c r="E121">
        <f t="shared" si="4"/>
        <v>10.025463336250549</v>
      </c>
    </row>
    <row r="122" spans="1:5">
      <c r="A122" s="2">
        <v>34717</v>
      </c>
      <c r="B122">
        <v>4170.84</v>
      </c>
      <c r="C122">
        <f t="shared" si="3"/>
        <v>5.6153632867596446E-3</v>
      </c>
      <c r="D122">
        <f t="shared" si="5"/>
        <v>2.8682768241743649E-5</v>
      </c>
      <c r="E122">
        <f t="shared" si="4"/>
        <v>9.3598673869613087</v>
      </c>
    </row>
    <row r="123" spans="1:5">
      <c r="A123" s="2">
        <v>34718</v>
      </c>
      <c r="B123">
        <v>4141.91</v>
      </c>
      <c r="C123">
        <f t="shared" si="3"/>
        <v>-6.9362526493464841E-3</v>
      </c>
      <c r="D123">
        <f t="shared" si="5"/>
        <v>2.8879091500243315E-5</v>
      </c>
      <c r="E123">
        <f t="shared" si="4"/>
        <v>8.7864261389626144</v>
      </c>
    </row>
    <row r="124" spans="1:5">
      <c r="A124" s="2">
        <v>34719</v>
      </c>
      <c r="B124">
        <v>4098.84</v>
      </c>
      <c r="C124">
        <f t="shared" si="3"/>
        <v>-1.0398584228049308E-2</v>
      </c>
      <c r="D124">
        <f t="shared" si="5"/>
        <v>3.0204145158858533E-5</v>
      </c>
      <c r="E124">
        <f t="shared" si="4"/>
        <v>6.8275408457442861</v>
      </c>
    </row>
    <row r="125" spans="1:5">
      <c r="A125" s="2">
        <v>34722</v>
      </c>
      <c r="B125">
        <v>4049.36</v>
      </c>
      <c r="C125">
        <f t="shared" si="3"/>
        <v>-1.2071708093021443E-2</v>
      </c>
      <c r="D125">
        <f t="shared" si="5"/>
        <v>3.557300636025742E-5</v>
      </c>
      <c r="E125">
        <f t="shared" si="4"/>
        <v>6.1473864693233917</v>
      </c>
    </row>
    <row r="126" spans="1:5">
      <c r="A126" s="2">
        <v>34723</v>
      </c>
      <c r="B126">
        <v>4080.63</v>
      </c>
      <c r="C126">
        <f t="shared" si="3"/>
        <v>7.7222079538494925E-3</v>
      </c>
      <c r="D126">
        <f t="shared" si="5"/>
        <v>4.3162177664904508E-5</v>
      </c>
      <c r="E126">
        <f t="shared" si="4"/>
        <v>8.6689545118920179</v>
      </c>
    </row>
    <row r="127" spans="1:5">
      <c r="A127" s="2">
        <v>34724</v>
      </c>
      <c r="B127">
        <v>4106.41</v>
      </c>
      <c r="C127">
        <f t="shared" si="3"/>
        <v>6.3176519311968363E-3</v>
      </c>
      <c r="D127">
        <f t="shared" si="5"/>
        <v>4.4296925855582811E-5</v>
      </c>
      <c r="E127">
        <f t="shared" si="4"/>
        <v>9.1235682836271472</v>
      </c>
    </row>
    <row r="128" spans="1:5">
      <c r="A128" s="2">
        <v>34725</v>
      </c>
      <c r="B128">
        <v>4087.48</v>
      </c>
      <c r="C128">
        <f t="shared" si="3"/>
        <v>-4.6098660387053018E-3</v>
      </c>
      <c r="D128">
        <f t="shared" si="5"/>
        <v>4.3994869578654844E-5</v>
      </c>
      <c r="E128">
        <f t="shared" si="4"/>
        <v>9.5484070075813605</v>
      </c>
    </row>
    <row r="129" spans="1:5">
      <c r="A129" s="2">
        <v>34726</v>
      </c>
      <c r="B129">
        <v>4042.83</v>
      </c>
      <c r="C129">
        <f t="shared" si="3"/>
        <v>-1.0923600849423138E-2</v>
      </c>
      <c r="D129">
        <f t="shared" si="5"/>
        <v>4.2427885982089958E-5</v>
      </c>
      <c r="E129">
        <f t="shared" si="4"/>
        <v>7.2552842422756072</v>
      </c>
    </row>
    <row r="130" spans="1:5">
      <c r="A130" s="2">
        <v>34729</v>
      </c>
      <c r="B130">
        <v>3991.41</v>
      </c>
      <c r="C130">
        <f t="shared" si="3"/>
        <v>-1.271881330652045E-2</v>
      </c>
      <c r="D130">
        <f t="shared" si="5"/>
        <v>4.7725836143429229E-5</v>
      </c>
      <c r="E130">
        <f t="shared" si="4"/>
        <v>6.5605064418262602</v>
      </c>
    </row>
    <row r="131" spans="1:5">
      <c r="A131" s="2">
        <v>34730</v>
      </c>
      <c r="B131">
        <v>4017.48</v>
      </c>
      <c r="C131">
        <f t="shared" si="3"/>
        <v>6.5315264530579828E-3</v>
      </c>
      <c r="D131">
        <f t="shared" si="5"/>
        <v>5.5582963093974096E-5</v>
      </c>
      <c r="E131">
        <f t="shared" si="4"/>
        <v>9.0301173855632282</v>
      </c>
    </row>
    <row r="132" spans="1:5">
      <c r="A132" s="2">
        <v>34731</v>
      </c>
      <c r="B132">
        <v>4019.11</v>
      </c>
      <c r="C132">
        <f t="shared" ref="C132:C195" si="6">(B132-B131)/B131</f>
        <v>4.0572697312746026E-4</v>
      </c>
      <c r="D132">
        <f t="shared" si="5"/>
        <v>5.4692673163114549E-5</v>
      </c>
      <c r="E132">
        <f t="shared" si="4"/>
        <v>9.8107709965901346</v>
      </c>
    </row>
    <row r="133" spans="1:5">
      <c r="A133" s="2">
        <v>34732</v>
      </c>
      <c r="B133">
        <v>4061.1</v>
      </c>
      <c r="C133">
        <f t="shared" si="6"/>
        <v>1.0447586654756844E-2</v>
      </c>
      <c r="D133">
        <f t="shared" si="5"/>
        <v>5.093587769729726E-5</v>
      </c>
      <c r="E133">
        <f t="shared" ref="E133:E196" si="7">-LN(D133)-C133*C133/D133</f>
        <v>7.7420121031550355</v>
      </c>
    </row>
    <row r="134" spans="1:5">
      <c r="A134" s="2">
        <v>34733</v>
      </c>
      <c r="B134">
        <v>4105.05</v>
      </c>
      <c r="C134">
        <f t="shared" si="6"/>
        <v>1.0822191031986474E-2</v>
      </c>
      <c r="D134">
        <f t="shared" ref="D134:D197" si="8">$H$1*D133+(1-$H$1)*C133*C133</f>
        <v>5.4946772648154494E-5</v>
      </c>
      <c r="E134">
        <f t="shared" si="7"/>
        <v>7.677631546231372</v>
      </c>
    </row>
    <row r="135" spans="1:5">
      <c r="A135" s="2">
        <v>34736</v>
      </c>
      <c r="B135">
        <v>4119.78</v>
      </c>
      <c r="C135">
        <f t="shared" si="6"/>
        <v>3.5882632367448784E-3</v>
      </c>
      <c r="D135">
        <f t="shared" si="8"/>
        <v>5.9230281410897576E-5</v>
      </c>
      <c r="E135">
        <f t="shared" si="7"/>
        <v>9.5166950283546328</v>
      </c>
    </row>
    <row r="136" spans="1:5">
      <c r="A136" s="2">
        <v>34737</v>
      </c>
      <c r="B136">
        <v>4100.99</v>
      </c>
      <c r="C136">
        <f t="shared" si="6"/>
        <v>-4.5609231560908509E-3</v>
      </c>
      <c r="D136">
        <f t="shared" si="8"/>
        <v>5.6036605776106066E-5</v>
      </c>
      <c r="E136">
        <f t="shared" si="7"/>
        <v>9.4182834210848849</v>
      </c>
    </row>
    <row r="137" spans="1:5">
      <c r="A137" s="2">
        <v>34738</v>
      </c>
      <c r="B137">
        <v>4104.1499999999996</v>
      </c>
      <c r="C137">
        <f t="shared" si="6"/>
        <v>7.7054564873356305E-4</v>
      </c>
      <c r="D137">
        <f t="shared" si="8"/>
        <v>5.3609064160003334E-5</v>
      </c>
      <c r="E137">
        <f t="shared" si="7"/>
        <v>9.8227170197107618</v>
      </c>
    </row>
    <row r="138" spans="1:5">
      <c r="A138" s="2">
        <v>34739</v>
      </c>
      <c r="B138">
        <v>4116.04</v>
      </c>
      <c r="C138">
        <f t="shared" si="6"/>
        <v>2.897067602305064E-3</v>
      </c>
      <c r="D138">
        <f t="shared" si="8"/>
        <v>4.9956490941481716E-5</v>
      </c>
      <c r="E138">
        <f t="shared" si="7"/>
        <v>9.7363519028472236</v>
      </c>
    </row>
    <row r="139" spans="1:5">
      <c r="A139" s="2">
        <v>34740</v>
      </c>
      <c r="B139">
        <v>4110.55</v>
      </c>
      <c r="C139">
        <f t="shared" si="6"/>
        <v>-1.3338062798223004E-3</v>
      </c>
      <c r="D139">
        <f t="shared" si="8"/>
        <v>4.7092909600299984E-5</v>
      </c>
      <c r="E139">
        <f t="shared" si="7"/>
        <v>9.9256108878498583</v>
      </c>
    </row>
    <row r="140" spans="1:5">
      <c r="A140" s="2">
        <v>34743</v>
      </c>
      <c r="B140">
        <v>4100.3500000000004</v>
      </c>
      <c r="C140">
        <f t="shared" si="6"/>
        <v>-2.4814197613457611E-3</v>
      </c>
      <c r="D140">
        <f t="shared" si="8"/>
        <v>4.3970939981776383E-5</v>
      </c>
      <c r="E140">
        <f t="shared" si="7"/>
        <v>9.8919472009724689</v>
      </c>
    </row>
    <row r="141" spans="1:5">
      <c r="A141" s="2">
        <v>34744</v>
      </c>
      <c r="B141">
        <v>4110.54</v>
      </c>
      <c r="C141">
        <f t="shared" si="6"/>
        <v>2.4851537063908199E-3</v>
      </c>
      <c r="D141">
        <f t="shared" si="8"/>
        <v>4.136572033353385E-5</v>
      </c>
      <c r="E141">
        <f t="shared" si="7"/>
        <v>9.9437559306517507</v>
      </c>
    </row>
    <row r="142" spans="1:5">
      <c r="A142" s="2">
        <v>34745</v>
      </c>
      <c r="B142">
        <v>4125.24</v>
      </c>
      <c r="C142">
        <f t="shared" si="6"/>
        <v>3.576172473689544E-3</v>
      </c>
      <c r="D142">
        <f t="shared" si="8"/>
        <v>3.8941269027758321E-5</v>
      </c>
      <c r="E142">
        <f t="shared" si="7"/>
        <v>9.8250380752972752</v>
      </c>
    </row>
    <row r="143" spans="1:5">
      <c r="A143" s="2">
        <v>34746</v>
      </c>
      <c r="B143">
        <v>4099.7299999999996</v>
      </c>
      <c r="C143">
        <f t="shared" si="6"/>
        <v>-6.1838826347073673E-3</v>
      </c>
      <c r="D143">
        <f t="shared" si="8"/>
        <v>3.7139468414090493E-5</v>
      </c>
      <c r="E143">
        <f t="shared" si="7"/>
        <v>9.1711870253572645</v>
      </c>
    </row>
    <row r="144" spans="1:5">
      <c r="A144" s="2">
        <v>34747</v>
      </c>
      <c r="B144">
        <v>4101.17</v>
      </c>
      <c r="C144">
        <f t="shared" si="6"/>
        <v>3.5124264280830922E-4</v>
      </c>
      <c r="D144">
        <f t="shared" si="8"/>
        <v>3.7215319114843947E-5</v>
      </c>
      <c r="E144">
        <f t="shared" si="7"/>
        <v>10.195475007124465</v>
      </c>
    </row>
    <row r="145" spans="1:5">
      <c r="A145" s="2">
        <v>34751</v>
      </c>
      <c r="B145">
        <v>4101.8500000000004</v>
      </c>
      <c r="C145">
        <f t="shared" si="6"/>
        <v>1.6580634306802473E-4</v>
      </c>
      <c r="D145">
        <f t="shared" si="8"/>
        <v>3.4659811654704935E-5</v>
      </c>
      <c r="E145">
        <f t="shared" si="7"/>
        <v>10.269136519868736</v>
      </c>
    </row>
    <row r="146" spans="1:5">
      <c r="A146" s="2">
        <v>34752</v>
      </c>
      <c r="B146">
        <v>4121.1000000000004</v>
      </c>
      <c r="C146">
        <f t="shared" si="6"/>
        <v>4.6930043760742097E-3</v>
      </c>
      <c r="D146">
        <f t="shared" si="8"/>
        <v>3.2273764080130554E-5</v>
      </c>
      <c r="E146">
        <f t="shared" si="7"/>
        <v>9.6588350480998244</v>
      </c>
    </row>
    <row r="147" spans="1:5">
      <c r="A147" s="2">
        <v>34753</v>
      </c>
      <c r="B147">
        <v>4143.12</v>
      </c>
      <c r="C147">
        <f t="shared" si="6"/>
        <v>5.3432336026787812E-3</v>
      </c>
      <c r="D147">
        <f t="shared" si="8"/>
        <v>3.156761061839371E-5</v>
      </c>
      <c r="E147">
        <f t="shared" si="7"/>
        <v>9.45896632642269</v>
      </c>
    </row>
    <row r="148" spans="1:5">
      <c r="A148" s="2">
        <v>34754</v>
      </c>
      <c r="B148">
        <v>4120.1099999999997</v>
      </c>
      <c r="C148">
        <f t="shared" si="6"/>
        <v>-5.5537855529166954E-3</v>
      </c>
      <c r="D148">
        <f t="shared" si="8"/>
        <v>3.1359717651809231E-5</v>
      </c>
      <c r="E148">
        <f t="shared" si="7"/>
        <v>9.3864145650317212</v>
      </c>
    </row>
    <row r="149" spans="1:5">
      <c r="A149" s="2">
        <v>34757</v>
      </c>
      <c r="B149">
        <v>4094.12</v>
      </c>
      <c r="C149">
        <f t="shared" si="6"/>
        <v>-6.3080840074657678E-3</v>
      </c>
      <c r="D149">
        <f t="shared" si="8"/>
        <v>3.132422327017752E-5</v>
      </c>
      <c r="E149">
        <f t="shared" si="7"/>
        <v>9.1007944943854397</v>
      </c>
    </row>
    <row r="150" spans="1:5">
      <c r="A150" s="2">
        <v>34758</v>
      </c>
      <c r="B150">
        <v>4124.8100000000004</v>
      </c>
      <c r="C150">
        <f t="shared" si="6"/>
        <v>7.4961163815424336E-3</v>
      </c>
      <c r="D150">
        <f t="shared" si="8"/>
        <v>3.1907618678602596E-5</v>
      </c>
      <c r="E150">
        <f t="shared" si="7"/>
        <v>8.5915891407146514</v>
      </c>
    </row>
    <row r="151" spans="1:5">
      <c r="A151" s="2">
        <v>34759</v>
      </c>
      <c r="B151">
        <v>4083.75</v>
      </c>
      <c r="C151">
        <f t="shared" si="6"/>
        <v>-9.9543978995397121E-3</v>
      </c>
      <c r="D151">
        <f t="shared" si="8"/>
        <v>3.3580712441053635E-5</v>
      </c>
      <c r="E151">
        <f t="shared" si="7"/>
        <v>7.3507565679204916</v>
      </c>
    </row>
    <row r="152" spans="1:5">
      <c r="A152" s="2">
        <v>34760</v>
      </c>
      <c r="B152">
        <v>4081.21</v>
      </c>
      <c r="C152">
        <f t="shared" si="6"/>
        <v>-6.2197734925006757E-4</v>
      </c>
      <c r="D152">
        <f t="shared" si="8"/>
        <v>3.8094079338515268E-5</v>
      </c>
      <c r="E152">
        <f t="shared" si="7"/>
        <v>10.16529641159646</v>
      </c>
    </row>
    <row r="153" spans="1:5">
      <c r="A153" s="2">
        <v>34761</v>
      </c>
      <c r="B153">
        <v>4097.04</v>
      </c>
      <c r="C153">
        <f t="shared" si="6"/>
        <v>3.8787516447327942E-3</v>
      </c>
      <c r="D153">
        <f t="shared" si="8"/>
        <v>3.5496181495009506E-5</v>
      </c>
      <c r="E153">
        <f t="shared" si="7"/>
        <v>9.822245071407588</v>
      </c>
    </row>
    <row r="154" spans="1:5">
      <c r="A154" s="2">
        <v>34764</v>
      </c>
      <c r="B154">
        <v>4117.05</v>
      </c>
      <c r="C154">
        <f t="shared" si="6"/>
        <v>4.8840138246148976E-3</v>
      </c>
      <c r="D154">
        <f t="shared" si="8"/>
        <v>3.4087145837832188E-5</v>
      </c>
      <c r="E154">
        <f t="shared" si="7"/>
        <v>9.586807614367876</v>
      </c>
    </row>
    <row r="155" spans="1:5">
      <c r="A155" s="2">
        <v>34765</v>
      </c>
      <c r="B155">
        <v>4122.5200000000004</v>
      </c>
      <c r="C155">
        <f t="shared" si="6"/>
        <v>1.3286212215057516E-3</v>
      </c>
      <c r="D155">
        <f t="shared" si="8"/>
        <v>3.3382089154667637E-5</v>
      </c>
      <c r="E155">
        <f t="shared" si="7"/>
        <v>10.254611369937637</v>
      </c>
    </row>
    <row r="156" spans="1:5">
      <c r="A156" s="2">
        <v>34766</v>
      </c>
      <c r="B156">
        <v>4136</v>
      </c>
      <c r="C156">
        <f t="shared" si="6"/>
        <v>3.269844658121625E-3</v>
      </c>
      <c r="D156">
        <f t="shared" si="8"/>
        <v>3.1203796741251702E-5</v>
      </c>
      <c r="E156">
        <f t="shared" si="7"/>
        <v>10.032323884402054</v>
      </c>
    </row>
    <row r="157" spans="1:5">
      <c r="A157" s="2">
        <v>34767</v>
      </c>
      <c r="B157">
        <v>4146.95</v>
      </c>
      <c r="C157">
        <f t="shared" si="6"/>
        <v>2.6474854932301301E-3</v>
      </c>
      <c r="D157">
        <f t="shared" si="8"/>
        <v>2.9790596598699006E-5</v>
      </c>
      <c r="E157">
        <f t="shared" si="7"/>
        <v>10.186036157775218</v>
      </c>
    </row>
    <row r="158" spans="1:5">
      <c r="A158" s="2">
        <v>34768</v>
      </c>
      <c r="B158">
        <v>4167.54</v>
      </c>
      <c r="C158">
        <f t="shared" si="6"/>
        <v>4.9650948287295838E-3</v>
      </c>
      <c r="D158">
        <f t="shared" si="8"/>
        <v>2.8221035411242365E-5</v>
      </c>
      <c r="E158">
        <f t="shared" si="7"/>
        <v>9.6019042189552053</v>
      </c>
    </row>
    <row r="159" spans="1:5">
      <c r="A159" s="2">
        <v>34771</v>
      </c>
      <c r="B159">
        <v>4177.91</v>
      </c>
      <c r="C159">
        <f t="shared" si="6"/>
        <v>2.4882784568354211E-3</v>
      </c>
      <c r="D159">
        <f t="shared" si="8"/>
        <v>2.7975152644688013E-5</v>
      </c>
      <c r="E159">
        <f t="shared" si="7"/>
        <v>10.262871384576846</v>
      </c>
    </row>
    <row r="160" spans="1:5">
      <c r="A160" s="2">
        <v>34772</v>
      </c>
      <c r="B160">
        <v>4190.54</v>
      </c>
      <c r="C160">
        <f t="shared" si="6"/>
        <v>3.0230426217893896E-3</v>
      </c>
      <c r="D160">
        <f t="shared" si="8"/>
        <v>2.6474336041109806E-5</v>
      </c>
      <c r="E160">
        <f t="shared" si="7"/>
        <v>10.194140566545425</v>
      </c>
    </row>
    <row r="161" spans="1:5">
      <c r="A161" s="2">
        <v>34773</v>
      </c>
      <c r="B161">
        <v>4218.84</v>
      </c>
      <c r="C161">
        <f t="shared" si="6"/>
        <v>6.7533062564729563E-3</v>
      </c>
      <c r="D161">
        <f t="shared" si="8"/>
        <v>2.5279976391466437E-5</v>
      </c>
      <c r="E161">
        <f t="shared" si="7"/>
        <v>8.7814161193462983</v>
      </c>
    </row>
    <row r="162" spans="1:5">
      <c r="A162" s="2">
        <v>34774</v>
      </c>
      <c r="B162">
        <v>4225.62</v>
      </c>
      <c r="C162">
        <f t="shared" si="6"/>
        <v>1.6070768268054121E-3</v>
      </c>
      <c r="D162">
        <f t="shared" si="8"/>
        <v>2.6680448332705144E-5</v>
      </c>
      <c r="E162">
        <f t="shared" si="7"/>
        <v>10.434778463711904</v>
      </c>
    </row>
    <row r="163" spans="1:5">
      <c r="A163" s="2">
        <v>34775</v>
      </c>
      <c r="B163">
        <v>4228</v>
      </c>
      <c r="C163">
        <f t="shared" si="6"/>
        <v>5.6323095782396648E-4</v>
      </c>
      <c r="D163">
        <f t="shared" si="8"/>
        <v>2.5020196180178918E-5</v>
      </c>
      <c r="E163">
        <f t="shared" si="7"/>
        <v>10.583148290179388</v>
      </c>
    </row>
    <row r="164" spans="1:5">
      <c r="A164" s="2">
        <v>34778</v>
      </c>
      <c r="B164">
        <v>4249.78</v>
      </c>
      <c r="C164">
        <f t="shared" si="6"/>
        <v>5.1513718070008855E-3</v>
      </c>
      <c r="D164">
        <f t="shared" si="8"/>
        <v>2.3318246821627972E-5</v>
      </c>
      <c r="E164">
        <f t="shared" si="7"/>
        <v>9.5282543679332505</v>
      </c>
    </row>
    <row r="165" spans="1:5">
      <c r="A165" s="2">
        <v>34780</v>
      </c>
      <c r="B165">
        <v>4263.18</v>
      </c>
      <c r="C165">
        <f t="shared" si="6"/>
        <v>3.1531043959923915E-3</v>
      </c>
      <c r="D165">
        <f t="shared" si="8"/>
        <v>2.3539982442029404E-5</v>
      </c>
      <c r="E165">
        <f t="shared" si="7"/>
        <v>10.234462081891479</v>
      </c>
    </row>
    <row r="166" spans="1:5">
      <c r="A166" s="2">
        <v>34781</v>
      </c>
      <c r="B166">
        <v>4290.42</v>
      </c>
      <c r="C166">
        <f t="shared" si="6"/>
        <v>6.3895964983884754E-3</v>
      </c>
      <c r="D166">
        <f t="shared" si="8"/>
        <v>2.2603132919658797E-5</v>
      </c>
      <c r="E166">
        <f t="shared" si="7"/>
        <v>8.891170506826704</v>
      </c>
    </row>
    <row r="167" spans="1:5">
      <c r="A167" s="2">
        <v>34782</v>
      </c>
      <c r="B167">
        <v>4317.1000000000004</v>
      </c>
      <c r="C167">
        <f t="shared" si="6"/>
        <v>6.218505414388403E-3</v>
      </c>
      <c r="D167">
        <f t="shared" si="8"/>
        <v>2.3858690703158094E-5</v>
      </c>
      <c r="E167">
        <f t="shared" si="7"/>
        <v>9.0225769508175606</v>
      </c>
    </row>
    <row r="168" spans="1:5">
      <c r="A168" s="2">
        <v>34785</v>
      </c>
      <c r="B168">
        <v>4307.93</v>
      </c>
      <c r="C168">
        <f t="shared" si="6"/>
        <v>-2.1241110930949182E-3</v>
      </c>
      <c r="D168">
        <f t="shared" si="8"/>
        <v>2.4879125787618941E-5</v>
      </c>
      <c r="E168">
        <f t="shared" si="7"/>
        <v>10.420130685304981</v>
      </c>
    </row>
    <row r="169" spans="1:5">
      <c r="A169" s="2">
        <v>34786</v>
      </c>
      <c r="B169">
        <v>4299.72</v>
      </c>
      <c r="C169">
        <f t="shared" si="6"/>
        <v>-1.9057876985002162E-3</v>
      </c>
      <c r="D169">
        <f t="shared" si="8"/>
        <v>2.3475890484773042E-5</v>
      </c>
      <c r="E169">
        <f t="shared" si="7"/>
        <v>10.504823544583754</v>
      </c>
    </row>
    <row r="170" spans="1:5">
      <c r="A170" s="2">
        <v>34787</v>
      </c>
      <c r="B170">
        <v>4299</v>
      </c>
      <c r="C170">
        <f t="shared" si="6"/>
        <v>-1.6745276436611097E-4</v>
      </c>
      <c r="D170">
        <f t="shared" si="8"/>
        <v>2.2108716612170326E-5</v>
      </c>
      <c r="E170">
        <f t="shared" si="7"/>
        <v>10.718270312939662</v>
      </c>
    </row>
    <row r="171" spans="1:5">
      <c r="A171" s="2">
        <v>34788</v>
      </c>
      <c r="B171">
        <v>4319.49</v>
      </c>
      <c r="C171">
        <f t="shared" si="6"/>
        <v>4.7662247034193491E-3</v>
      </c>
      <c r="D171">
        <f t="shared" si="8"/>
        <v>2.0587434064872504E-5</v>
      </c>
      <c r="E171">
        <f t="shared" si="7"/>
        <v>9.6873945380701052</v>
      </c>
    </row>
    <row r="172" spans="1:5">
      <c r="A172" s="2">
        <v>34789</v>
      </c>
      <c r="B172">
        <v>4313.6099999999997</v>
      </c>
      <c r="C172">
        <f t="shared" si="6"/>
        <v>-1.3612718168117322E-3</v>
      </c>
      <c r="D172">
        <f t="shared" si="8"/>
        <v>2.0734146791250604E-5</v>
      </c>
      <c r="E172">
        <f t="shared" si="7"/>
        <v>10.694356189306868</v>
      </c>
    </row>
    <row r="173" spans="1:5">
      <c r="A173" s="2">
        <v>34792</v>
      </c>
      <c r="B173">
        <v>4277.24</v>
      </c>
      <c r="C173">
        <f t="shared" si="6"/>
        <v>-8.4314530057190834E-3</v>
      </c>
      <c r="D173">
        <f t="shared" si="8"/>
        <v>1.9433305000398423E-5</v>
      </c>
      <c r="E173">
        <f t="shared" si="7"/>
        <v>7.1904002507017424</v>
      </c>
    </row>
    <row r="174" spans="1:5">
      <c r="A174" s="2">
        <v>34793</v>
      </c>
      <c r="B174">
        <v>4251.76</v>
      </c>
      <c r="C174">
        <f t="shared" si="6"/>
        <v>-5.9571125305102274E-3</v>
      </c>
      <c r="D174">
        <f t="shared" si="8"/>
        <v>2.2992232037188599E-5</v>
      </c>
      <c r="E174">
        <f t="shared" si="7"/>
        <v>9.1369115667841356</v>
      </c>
    </row>
    <row r="175" spans="1:5">
      <c r="A175" s="2">
        <v>34794</v>
      </c>
      <c r="B175">
        <v>4285.1000000000004</v>
      </c>
      <c r="C175">
        <f t="shared" si="6"/>
        <v>7.8414585959697032E-3</v>
      </c>
      <c r="D175">
        <f t="shared" si="8"/>
        <v>2.3853091589909543E-5</v>
      </c>
      <c r="E175">
        <f t="shared" si="7"/>
        <v>8.0657978372825276</v>
      </c>
    </row>
    <row r="176" spans="1:5">
      <c r="A176" s="2">
        <v>34795</v>
      </c>
      <c r="B176">
        <v>4284.42</v>
      </c>
      <c r="C176">
        <f t="shared" si="6"/>
        <v>-1.5868941214914261E-4</v>
      </c>
      <c r="D176">
        <f t="shared" si="8"/>
        <v>2.6446039753719373E-5</v>
      </c>
      <c r="E176">
        <f t="shared" si="7"/>
        <v>10.539451921106069</v>
      </c>
    </row>
    <row r="177" spans="1:5">
      <c r="A177" s="2">
        <v>34796</v>
      </c>
      <c r="B177">
        <v>4264.8999999999996</v>
      </c>
      <c r="C177">
        <f t="shared" si="6"/>
        <v>-4.5560425915294103E-3</v>
      </c>
      <c r="D177">
        <f t="shared" si="8"/>
        <v>2.4625733665746586E-5</v>
      </c>
      <c r="E177">
        <f t="shared" si="7"/>
        <v>9.7687985504352035</v>
      </c>
    </row>
    <row r="178" spans="1:5">
      <c r="A178" s="2">
        <v>34799</v>
      </c>
      <c r="B178">
        <v>4247.05</v>
      </c>
      <c r="C178">
        <f t="shared" si="6"/>
        <v>-4.18532673685185E-3</v>
      </c>
      <c r="D178">
        <f t="shared" si="8"/>
        <v>2.4359227347778775E-5</v>
      </c>
      <c r="E178">
        <f t="shared" si="7"/>
        <v>9.9034900013483078</v>
      </c>
    </row>
    <row r="179" spans="1:5">
      <c r="A179" s="2">
        <v>34800</v>
      </c>
      <c r="B179">
        <v>4274.9799999999996</v>
      </c>
      <c r="C179">
        <f t="shared" si="6"/>
        <v>6.5763294522078576E-3</v>
      </c>
      <c r="D179">
        <f t="shared" si="8"/>
        <v>2.3887818683733263E-5</v>
      </c>
      <c r="E179">
        <f t="shared" si="7"/>
        <v>8.8316748390130719</v>
      </c>
    </row>
    <row r="180" spans="1:5">
      <c r="A180" s="2">
        <v>34801</v>
      </c>
      <c r="B180">
        <v>4296.54</v>
      </c>
      <c r="C180">
        <f t="shared" si="6"/>
        <v>5.0432984481799687E-3</v>
      </c>
      <c r="D180">
        <f t="shared" si="8"/>
        <v>2.5221676017667105E-5</v>
      </c>
      <c r="E180">
        <f t="shared" si="7"/>
        <v>9.5793543925588995</v>
      </c>
    </row>
    <row r="181" spans="1:5">
      <c r="A181" s="2">
        <v>34802</v>
      </c>
      <c r="B181">
        <v>4303.28</v>
      </c>
      <c r="C181">
        <f t="shared" si="6"/>
        <v>1.5687041200593459E-3</v>
      </c>
      <c r="D181">
        <f t="shared" si="8"/>
        <v>2.523636360734406E-5</v>
      </c>
      <c r="E181">
        <f t="shared" si="7"/>
        <v>10.489713224280159</v>
      </c>
    </row>
    <row r="182" spans="1:5">
      <c r="A182" s="2">
        <v>34807</v>
      </c>
      <c r="B182">
        <v>4299.3900000000003</v>
      </c>
      <c r="C182">
        <f t="shared" si="6"/>
        <v>-9.039616292687016E-4</v>
      </c>
      <c r="D182">
        <f t="shared" si="8"/>
        <v>2.3667207956783421E-5</v>
      </c>
      <c r="E182">
        <f t="shared" si="7"/>
        <v>10.616893565834193</v>
      </c>
    </row>
    <row r="183" spans="1:5">
      <c r="A183" s="2">
        <v>34808</v>
      </c>
      <c r="B183">
        <v>4283.33</v>
      </c>
      <c r="C183">
        <f t="shared" si="6"/>
        <v>-3.7354136284450581E-3</v>
      </c>
      <c r="D183">
        <f t="shared" si="8"/>
        <v>2.2092917422566075E-5</v>
      </c>
      <c r="E183">
        <f t="shared" si="7"/>
        <v>10.088679355068153</v>
      </c>
    </row>
    <row r="184" spans="1:5">
      <c r="A184" s="2">
        <v>34809</v>
      </c>
      <c r="B184">
        <v>4249.9799999999996</v>
      </c>
      <c r="C184">
        <f t="shared" si="6"/>
        <v>-7.7859982770415457E-3</v>
      </c>
      <c r="D184">
        <f t="shared" si="8"/>
        <v>2.1532126845255992E-5</v>
      </c>
      <c r="E184">
        <f t="shared" si="7"/>
        <v>7.9305542838143754</v>
      </c>
    </row>
    <row r="185" spans="1:5">
      <c r="A185" s="2">
        <v>34810</v>
      </c>
      <c r="B185">
        <v>4258.1000000000004</v>
      </c>
      <c r="C185">
        <f t="shared" si="6"/>
        <v>1.9105972263400771E-3</v>
      </c>
      <c r="D185">
        <f t="shared" si="8"/>
        <v>2.4225268583927616E-5</v>
      </c>
      <c r="E185">
        <f t="shared" si="7"/>
        <v>10.477429430230812</v>
      </c>
    </row>
    <row r="186" spans="1:5">
      <c r="A186" s="2">
        <v>34813</v>
      </c>
      <c r="B186">
        <v>4280.74</v>
      </c>
      <c r="C186">
        <f t="shared" si="6"/>
        <v>5.3169253892579827E-3</v>
      </c>
      <c r="D186">
        <f t="shared" si="8"/>
        <v>2.2807729737959235E-5</v>
      </c>
      <c r="E186">
        <f t="shared" si="7"/>
        <v>9.4489323387924458</v>
      </c>
    </row>
    <row r="187" spans="1:5">
      <c r="A187" s="2">
        <v>34814</v>
      </c>
      <c r="B187">
        <v>4281.1000000000004</v>
      </c>
      <c r="C187">
        <f t="shared" si="6"/>
        <v>8.4097609291987392E-5</v>
      </c>
      <c r="D187">
        <f t="shared" si="8"/>
        <v>2.3184040375503163E-5</v>
      </c>
      <c r="E187">
        <f t="shared" si="7"/>
        <v>10.67174137584351</v>
      </c>
    </row>
    <row r="188" spans="1:5">
      <c r="A188" s="2">
        <v>34815</v>
      </c>
      <c r="B188">
        <v>4282.92</v>
      </c>
      <c r="C188">
        <f t="shared" si="6"/>
        <v>4.2512438391995256E-4</v>
      </c>
      <c r="D188">
        <f t="shared" si="8"/>
        <v>2.1587227099732244E-5</v>
      </c>
      <c r="E188">
        <f t="shared" si="7"/>
        <v>10.735036641437027</v>
      </c>
    </row>
    <row r="189" spans="1:5">
      <c r="A189" s="2">
        <v>34816</v>
      </c>
      <c r="B189">
        <v>4273.8</v>
      </c>
      <c r="C189">
        <f t="shared" si="6"/>
        <v>-2.1293883612114842E-3</v>
      </c>
      <c r="D189">
        <f t="shared" si="8"/>
        <v>2.0112393220691383E-5</v>
      </c>
      <c r="E189">
        <f t="shared" si="7"/>
        <v>10.588726555332235</v>
      </c>
    </row>
    <row r="190" spans="1:5">
      <c r="A190" s="2">
        <v>34817</v>
      </c>
      <c r="B190">
        <v>4279.47</v>
      </c>
      <c r="C190">
        <f t="shared" si="6"/>
        <v>1.3266881931770491E-3</v>
      </c>
      <c r="D190">
        <f t="shared" si="8"/>
        <v>1.9039115887108268E-5</v>
      </c>
      <c r="E190">
        <f t="shared" si="7"/>
        <v>10.776568362543879</v>
      </c>
    </row>
    <row r="191" spans="1:5">
      <c r="A191" s="2">
        <v>34821</v>
      </c>
      <c r="B191">
        <v>4297.93</v>
      </c>
      <c r="C191">
        <f t="shared" si="6"/>
        <v>4.3136182751602505E-3</v>
      </c>
      <c r="D191">
        <f t="shared" si="8"/>
        <v>1.7848651305836997E-5</v>
      </c>
      <c r="E191">
        <f t="shared" si="7"/>
        <v>9.8910779237630493</v>
      </c>
    </row>
    <row r="192" spans="1:5">
      <c r="A192" s="2">
        <v>34828</v>
      </c>
      <c r="B192">
        <v>4282.6099999999997</v>
      </c>
      <c r="C192">
        <f t="shared" si="6"/>
        <v>-3.5645066345893527E-3</v>
      </c>
      <c r="D192">
        <f t="shared" si="8"/>
        <v>1.7900919768989363E-5</v>
      </c>
      <c r="E192">
        <f t="shared" si="7"/>
        <v>10.220878869691186</v>
      </c>
    </row>
    <row r="193" spans="1:5">
      <c r="A193" s="2">
        <v>34829</v>
      </c>
      <c r="B193">
        <v>4281.24</v>
      </c>
      <c r="C193">
        <f t="shared" si="6"/>
        <v>-3.1989837972635636E-4</v>
      </c>
      <c r="D193">
        <f t="shared" si="8"/>
        <v>1.7542987538316888E-5</v>
      </c>
      <c r="E193">
        <f t="shared" si="7"/>
        <v>10.945022874907849</v>
      </c>
    </row>
    <row r="194" spans="1:5">
      <c r="A194" s="2">
        <v>34830</v>
      </c>
      <c r="B194">
        <v>4264.09</v>
      </c>
      <c r="C194">
        <f t="shared" si="6"/>
        <v>-4.0058487727853698E-3</v>
      </c>
      <c r="D194">
        <f t="shared" si="8"/>
        <v>1.6341386638977546E-5</v>
      </c>
      <c r="E194">
        <f t="shared" si="7"/>
        <v>10.039835146224977</v>
      </c>
    </row>
    <row r="195" spans="1:5">
      <c r="A195" s="2">
        <v>34831</v>
      </c>
      <c r="B195">
        <v>4268.41</v>
      </c>
      <c r="C195">
        <f t="shared" si="6"/>
        <v>1.0131118245627342E-3</v>
      </c>
      <c r="D195">
        <f t="shared" si="8"/>
        <v>1.6321092314470336E-5</v>
      </c>
      <c r="E195">
        <f t="shared" si="7"/>
        <v>10.96016460341194</v>
      </c>
    </row>
    <row r="196" spans="1:5">
      <c r="A196" s="2">
        <v>34834</v>
      </c>
      <c r="B196">
        <v>4310.78</v>
      </c>
      <c r="C196">
        <f t="shared" ref="C196:C259" si="9">(B196-B195)/B195</f>
        <v>9.9264128797373948E-3</v>
      </c>
      <c r="D196">
        <f t="shared" si="8"/>
        <v>1.5267340380823382E-5</v>
      </c>
      <c r="E196">
        <f t="shared" si="7"/>
        <v>4.6359087369084202</v>
      </c>
    </row>
    <row r="197" spans="1:5">
      <c r="A197" s="2">
        <v>34835</v>
      </c>
      <c r="B197">
        <v>4345.6099999999997</v>
      </c>
      <c r="C197">
        <f t="shared" si="9"/>
        <v>8.0797442690185833E-3</v>
      </c>
      <c r="D197">
        <f t="shared" si="8"/>
        <v>2.1004103920918834E-5</v>
      </c>
      <c r="E197">
        <f t="shared" ref="E197:E260" si="10">-LN(D197)-C197*C197/D197</f>
        <v>7.6627207063849339</v>
      </c>
    </row>
    <row r="198" spans="1:5">
      <c r="A198" s="2">
        <v>34836</v>
      </c>
      <c r="B198">
        <v>4373.3500000000004</v>
      </c>
      <c r="C198">
        <f t="shared" si="9"/>
        <v>6.3834536463236906E-3</v>
      </c>
      <c r="D198">
        <f t="shared" ref="D198:D261" si="11">$H$1*D197+(1-$H$1)*C197*C197</f>
        <v>2.4054716902442613E-5</v>
      </c>
      <c r="E198">
        <f t="shared" si="10"/>
        <v>8.9411881808244562</v>
      </c>
    </row>
    <row r="199" spans="1:5">
      <c r="A199" s="2">
        <v>34837</v>
      </c>
      <c r="B199">
        <v>4374.67</v>
      </c>
      <c r="C199">
        <f t="shared" si="9"/>
        <v>3.0182811803302018E-4</v>
      </c>
      <c r="D199">
        <f t="shared" si="11"/>
        <v>2.5204859720958572E-5</v>
      </c>
      <c r="E199">
        <f t="shared" si="10"/>
        <v>10.584859345179657</v>
      </c>
    </row>
    <row r="200" spans="1:5">
      <c r="A200" s="2">
        <v>34838</v>
      </c>
      <c r="B200">
        <v>4367.26</v>
      </c>
      <c r="C200">
        <f t="shared" si="9"/>
        <v>-1.6938420498002944E-3</v>
      </c>
      <c r="D200">
        <f t="shared" si="11"/>
        <v>2.3474608177999016E-5</v>
      </c>
      <c r="E200">
        <f t="shared" si="10"/>
        <v>10.537369763819562</v>
      </c>
    </row>
    <row r="201" spans="1:5">
      <c r="A201" s="2">
        <v>34842</v>
      </c>
      <c r="B201">
        <v>4427.63</v>
      </c>
      <c r="C201">
        <f t="shared" si="9"/>
        <v>1.3823312557530325E-2</v>
      </c>
      <c r="D201">
        <f t="shared" si="11"/>
        <v>2.2054959687395263E-5</v>
      </c>
      <c r="E201">
        <f t="shared" si="10"/>
        <v>2.0579821507925598</v>
      </c>
    </row>
    <row r="202" spans="1:5">
      <c r="A202" s="2">
        <v>34843</v>
      </c>
      <c r="B202">
        <v>4441.18</v>
      </c>
      <c r="C202">
        <f t="shared" si="9"/>
        <v>3.0603279858525175E-3</v>
      </c>
      <c r="D202">
        <f t="shared" si="11"/>
        <v>3.370047639758841E-5</v>
      </c>
      <c r="E202">
        <f t="shared" si="10"/>
        <v>10.020091314645713</v>
      </c>
    </row>
    <row r="203" spans="1:5">
      <c r="A203" s="2">
        <v>34845</v>
      </c>
      <c r="B203">
        <v>4425.92</v>
      </c>
      <c r="C203">
        <f t="shared" si="9"/>
        <v>-3.4360237594513658E-3</v>
      </c>
      <c r="D203">
        <f t="shared" si="11"/>
        <v>3.2023887727140036E-5</v>
      </c>
      <c r="E203">
        <f t="shared" si="10"/>
        <v>9.9803580491225858</v>
      </c>
    </row>
    <row r="204" spans="1:5">
      <c r="A204" s="2">
        <v>34849</v>
      </c>
      <c r="B204">
        <v>4436.79</v>
      </c>
      <c r="C204">
        <f t="shared" si="9"/>
        <v>2.4559865519484967E-3</v>
      </c>
      <c r="D204">
        <f t="shared" si="11"/>
        <v>3.0630962752601935E-5</v>
      </c>
      <c r="E204">
        <f t="shared" si="10"/>
        <v>10.19657852824173</v>
      </c>
    </row>
    <row r="205" spans="1:5">
      <c r="A205" s="2">
        <v>34850</v>
      </c>
      <c r="B205">
        <v>4448.6400000000003</v>
      </c>
      <c r="C205">
        <f t="shared" si="9"/>
        <v>2.6708498711907401E-3</v>
      </c>
      <c r="D205">
        <f t="shared" si="11"/>
        <v>2.8936169972777666E-5</v>
      </c>
      <c r="E205">
        <f t="shared" si="10"/>
        <v>10.20389492644434</v>
      </c>
    </row>
    <row r="206" spans="1:5">
      <c r="A206" s="2">
        <v>34851</v>
      </c>
      <c r="B206">
        <v>4445.6099999999997</v>
      </c>
      <c r="C206">
        <f t="shared" si="9"/>
        <v>-6.8110703495914584E-4</v>
      </c>
      <c r="D206">
        <f t="shared" si="11"/>
        <v>2.7434036895705338E-5</v>
      </c>
      <c r="E206">
        <f t="shared" si="10"/>
        <v>10.486816194019136</v>
      </c>
    </row>
    <row r="207" spans="1:5">
      <c r="A207" s="2">
        <v>34852</v>
      </c>
      <c r="B207">
        <v>4449.8</v>
      </c>
      <c r="C207">
        <f t="shared" si="9"/>
        <v>9.4250282863330554E-4</v>
      </c>
      <c r="D207">
        <f t="shared" si="11"/>
        <v>2.5575887811781474E-5</v>
      </c>
      <c r="E207">
        <f t="shared" si="10"/>
        <v>10.539128147689311</v>
      </c>
    </row>
    <row r="208" spans="1:5">
      <c r="A208" s="2">
        <v>34856</v>
      </c>
      <c r="B208">
        <v>4484.55</v>
      </c>
      <c r="C208">
        <f t="shared" si="9"/>
        <v>7.8093397456065437E-3</v>
      </c>
      <c r="D208">
        <f t="shared" si="11"/>
        <v>2.3874998829001895E-5</v>
      </c>
      <c r="E208">
        <f t="shared" si="10"/>
        <v>8.0883000712839923</v>
      </c>
    </row>
    <row r="209" spans="1:5">
      <c r="A209" s="2">
        <v>34857</v>
      </c>
      <c r="B209">
        <v>4476.33</v>
      </c>
      <c r="C209">
        <f t="shared" si="9"/>
        <v>-1.8329598287454157E-3</v>
      </c>
      <c r="D209">
        <f t="shared" si="11"/>
        <v>2.6431804349354501E-5</v>
      </c>
      <c r="E209">
        <f t="shared" si="10"/>
        <v>10.413832748718097</v>
      </c>
    </row>
    <row r="210" spans="1:5">
      <c r="A210" s="2">
        <v>34858</v>
      </c>
      <c r="B210">
        <v>4479.8999999999996</v>
      </c>
      <c r="C210">
        <f t="shared" si="9"/>
        <v>7.9752833236149015E-4</v>
      </c>
      <c r="D210">
        <f t="shared" si="11"/>
        <v>2.4842218691065474E-5</v>
      </c>
      <c r="E210">
        <f t="shared" si="10"/>
        <v>10.577362336876529</v>
      </c>
    </row>
    <row r="211" spans="1:5">
      <c r="A211" s="2">
        <v>34859</v>
      </c>
      <c r="B211">
        <v>4463.55</v>
      </c>
      <c r="C211">
        <f t="shared" si="9"/>
        <v>-3.6496350364962288E-3</v>
      </c>
      <c r="D211">
        <f t="shared" si="11"/>
        <v>2.3174497129100396E-5</v>
      </c>
      <c r="E211">
        <f t="shared" si="10"/>
        <v>10.097695473278812</v>
      </c>
    </row>
    <row r="212" spans="1:5">
      <c r="A212" s="2">
        <v>34862</v>
      </c>
      <c r="B212">
        <v>4466.83</v>
      </c>
      <c r="C212">
        <f t="shared" si="9"/>
        <v>7.3484110181352177E-4</v>
      </c>
      <c r="D212">
        <f t="shared" si="11"/>
        <v>2.2495544908022723E-5</v>
      </c>
      <c r="E212">
        <f t="shared" si="10"/>
        <v>10.678188899709268</v>
      </c>
    </row>
    <row r="213" spans="1:5">
      <c r="A213" s="2">
        <v>34863</v>
      </c>
      <c r="B213">
        <v>4492.1000000000004</v>
      </c>
      <c r="C213">
        <f t="shared" si="9"/>
        <v>5.6572558167650071E-3</v>
      </c>
      <c r="D213">
        <f t="shared" si="11"/>
        <v>2.0982882885286286E-5</v>
      </c>
      <c r="E213">
        <f t="shared" si="10"/>
        <v>9.2465344303229386</v>
      </c>
    </row>
    <row r="214" spans="1:5">
      <c r="A214" s="2">
        <v>34864</v>
      </c>
      <c r="B214">
        <v>4494.3</v>
      </c>
      <c r="C214">
        <f t="shared" si="9"/>
        <v>4.8974866988709461E-4</v>
      </c>
      <c r="D214">
        <f t="shared" si="11"/>
        <v>2.174223733655519E-5</v>
      </c>
      <c r="E214">
        <f t="shared" si="10"/>
        <v>10.725222071879495</v>
      </c>
    </row>
    <row r="215" spans="1:5">
      <c r="A215" s="2">
        <v>34865</v>
      </c>
      <c r="B215">
        <v>4518.51</v>
      </c>
      <c r="C215">
        <f t="shared" si="9"/>
        <v>5.3868233095254068E-3</v>
      </c>
      <c r="D215">
        <f t="shared" si="11"/>
        <v>2.0260797158345165E-5</v>
      </c>
      <c r="E215">
        <f t="shared" si="10"/>
        <v>9.3746053559507203</v>
      </c>
    </row>
    <row r="216" spans="1:5">
      <c r="A216" s="2">
        <v>34866</v>
      </c>
      <c r="B216">
        <v>4525.2700000000004</v>
      </c>
      <c r="C216">
        <f t="shared" si="9"/>
        <v>1.4960683942273488E-3</v>
      </c>
      <c r="D216">
        <f t="shared" si="11"/>
        <v>2.0864129000267773E-5</v>
      </c>
      <c r="E216">
        <f t="shared" si="10"/>
        <v>10.670203173147938</v>
      </c>
    </row>
    <row r="217" spans="1:5">
      <c r="A217" s="2">
        <v>34869</v>
      </c>
      <c r="B217">
        <v>4562.05</v>
      </c>
      <c r="C217">
        <f t="shared" si="9"/>
        <v>8.1276918283328375E-3</v>
      </c>
      <c r="D217">
        <f t="shared" si="11"/>
        <v>1.9580868058448367E-5</v>
      </c>
      <c r="E217">
        <f t="shared" si="10"/>
        <v>7.4672882358071586</v>
      </c>
    </row>
    <row r="218" spans="1:5">
      <c r="A218" s="2">
        <v>34870</v>
      </c>
      <c r="B218">
        <v>4547.37</v>
      </c>
      <c r="C218">
        <f t="shared" si="9"/>
        <v>-3.2178516237218553E-3</v>
      </c>
      <c r="D218">
        <f t="shared" si="11"/>
        <v>2.2783077085870566E-5</v>
      </c>
      <c r="E218">
        <f t="shared" si="10"/>
        <v>10.235007430468745</v>
      </c>
    </row>
    <row r="219" spans="1:5">
      <c r="A219" s="2">
        <v>34871</v>
      </c>
      <c r="B219">
        <v>4530.43</v>
      </c>
      <c r="C219">
        <f t="shared" si="9"/>
        <v>-3.7252301879986895E-3</v>
      </c>
      <c r="D219">
        <f t="shared" si="11"/>
        <v>2.1926795685221321E-5</v>
      </c>
      <c r="E219">
        <f t="shared" si="10"/>
        <v>10.094907006631528</v>
      </c>
    </row>
    <row r="220" spans="1:5">
      <c r="A220" s="2">
        <v>34872</v>
      </c>
      <c r="B220">
        <v>4536.08</v>
      </c>
      <c r="C220">
        <f t="shared" si="9"/>
        <v>1.2471222378448925E-3</v>
      </c>
      <c r="D220">
        <f t="shared" si="11"/>
        <v>2.1372215906150104E-5</v>
      </c>
      <c r="E220">
        <f t="shared" si="10"/>
        <v>10.680646100709797</v>
      </c>
    </row>
    <row r="221" spans="1:5">
      <c r="A221" s="2">
        <v>34873</v>
      </c>
      <c r="B221">
        <v>4544.75</v>
      </c>
      <c r="C221">
        <f t="shared" si="9"/>
        <v>1.9113419516410806E-3</v>
      </c>
      <c r="D221">
        <f t="shared" si="11"/>
        <v>2.0006899602032645E-5</v>
      </c>
      <c r="E221">
        <f t="shared" si="10"/>
        <v>10.636834953813482</v>
      </c>
    </row>
    <row r="222" spans="1:5">
      <c r="A222" s="2">
        <v>34876</v>
      </c>
      <c r="B222">
        <v>4503.1099999999997</v>
      </c>
      <c r="C222">
        <f t="shared" si="9"/>
        <v>-9.1622201441224106E-3</v>
      </c>
      <c r="D222">
        <f t="shared" si="11"/>
        <v>1.8880187951542966E-5</v>
      </c>
      <c r="E222">
        <f t="shared" si="10"/>
        <v>6.4311346092167261</v>
      </c>
    </row>
    <row r="223" spans="1:5">
      <c r="A223" s="2">
        <v>34877</v>
      </c>
      <c r="B223">
        <v>4520.92</v>
      </c>
      <c r="C223">
        <f t="shared" si="9"/>
        <v>3.9550444026462605E-3</v>
      </c>
      <c r="D223">
        <f t="shared" si="11"/>
        <v>2.3363017478172094E-5</v>
      </c>
      <c r="E223">
        <f t="shared" si="10"/>
        <v>9.994820451348847</v>
      </c>
    </row>
    <row r="224" spans="1:5">
      <c r="A224" s="2">
        <v>34878</v>
      </c>
      <c r="B224">
        <v>4528.91</v>
      </c>
      <c r="C224">
        <f t="shared" si="9"/>
        <v>1.7673393910973389E-3</v>
      </c>
      <c r="D224">
        <f t="shared" si="11"/>
        <v>2.2831091884422433E-5</v>
      </c>
      <c r="E224">
        <f t="shared" si="10"/>
        <v>10.550578724119246</v>
      </c>
    </row>
    <row r="225" spans="1:5">
      <c r="A225" s="2">
        <v>34879</v>
      </c>
      <c r="B225">
        <v>4521.08</v>
      </c>
      <c r="C225">
        <f t="shared" si="9"/>
        <v>-1.7288928241011475E-3</v>
      </c>
      <c r="D225">
        <f t="shared" si="11"/>
        <v>2.1473305882189457E-5</v>
      </c>
      <c r="E225">
        <f t="shared" si="10"/>
        <v>10.609500622913343</v>
      </c>
    </row>
    <row r="226" spans="1:5">
      <c r="A226" s="2">
        <v>34880</v>
      </c>
      <c r="B226">
        <v>4527.1499999999996</v>
      </c>
      <c r="C226">
        <f t="shared" si="9"/>
        <v>1.3425995558582703E-3</v>
      </c>
      <c r="D226">
        <f t="shared" si="11"/>
        <v>2.0199805713569276E-5</v>
      </c>
      <c r="E226">
        <f t="shared" si="10"/>
        <v>10.720600398230497</v>
      </c>
    </row>
    <row r="227" spans="1:5">
      <c r="A227" s="2">
        <v>34885</v>
      </c>
      <c r="B227">
        <v>4553.3</v>
      </c>
      <c r="C227">
        <f t="shared" si="9"/>
        <v>5.7762610030594411E-3</v>
      </c>
      <c r="D227">
        <f t="shared" si="11"/>
        <v>1.8932299775367779E-5</v>
      </c>
      <c r="E227">
        <f t="shared" si="10"/>
        <v>9.1122988938564031</v>
      </c>
    </row>
    <row r="228" spans="1:5">
      <c r="A228" s="2">
        <v>34886</v>
      </c>
      <c r="B228">
        <v>4560.17</v>
      </c>
      <c r="C228">
        <f t="shared" si="9"/>
        <v>1.5087958184173875E-3</v>
      </c>
      <c r="D228">
        <f t="shared" si="11"/>
        <v>1.9926676288621752E-5</v>
      </c>
      <c r="E228">
        <f t="shared" si="10"/>
        <v>10.709209133182691</v>
      </c>
    </row>
    <row r="229" spans="1:5">
      <c r="A229" s="2">
        <v>34887</v>
      </c>
      <c r="B229">
        <v>4624.78</v>
      </c>
      <c r="C229">
        <f t="shared" si="9"/>
        <v>1.4168331443783821E-2</v>
      </c>
      <c r="D229">
        <f t="shared" si="11"/>
        <v>1.8710637502617965E-5</v>
      </c>
      <c r="E229">
        <f t="shared" si="10"/>
        <v>0.1576756249952691</v>
      </c>
    </row>
    <row r="230" spans="1:5">
      <c r="A230" s="2">
        <v>34890</v>
      </c>
      <c r="B230">
        <v>4640.38</v>
      </c>
      <c r="C230">
        <f t="shared" si="9"/>
        <v>3.3731334247251469E-3</v>
      </c>
      <c r="D230">
        <f t="shared" si="11"/>
        <v>3.1251945033185532E-5</v>
      </c>
      <c r="E230">
        <f t="shared" si="10"/>
        <v>10.009354671794128</v>
      </c>
    </row>
    <row r="231" spans="1:5">
      <c r="A231" s="2">
        <v>34891</v>
      </c>
      <c r="B231">
        <v>4649.83</v>
      </c>
      <c r="C231">
        <f t="shared" si="9"/>
        <v>2.0364711510694852E-3</v>
      </c>
      <c r="D231">
        <f t="shared" si="11"/>
        <v>2.988270066755428E-5</v>
      </c>
      <c r="E231">
        <f t="shared" si="10"/>
        <v>10.279447687406694</v>
      </c>
    </row>
    <row r="232" spans="1:5">
      <c r="A232" s="2">
        <v>34892</v>
      </c>
      <c r="B232">
        <v>4710.3100000000004</v>
      </c>
      <c r="C232">
        <f t="shared" si="9"/>
        <v>1.3006927134970628E-2</v>
      </c>
      <c r="D232">
        <f t="shared" si="11"/>
        <v>2.8109614316036494E-5</v>
      </c>
      <c r="E232">
        <f t="shared" si="10"/>
        <v>4.4608121001096874</v>
      </c>
    </row>
    <row r="233" spans="1:5">
      <c r="A233" s="2">
        <v>34893</v>
      </c>
      <c r="B233">
        <v>4698.04</v>
      </c>
      <c r="C233">
        <f t="shared" si="9"/>
        <v>-2.6049240920449899E-3</v>
      </c>
      <c r="D233">
        <f t="shared" si="11"/>
        <v>3.7828888644541929E-5</v>
      </c>
      <c r="E233">
        <f t="shared" si="10"/>
        <v>10.003060577552155</v>
      </c>
    </row>
    <row r="234" spans="1:5">
      <c r="A234" s="2">
        <v>34897</v>
      </c>
      <c r="B234">
        <v>4700.41</v>
      </c>
      <c r="C234">
        <f t="shared" si="9"/>
        <v>5.0446569207582119E-4</v>
      </c>
      <c r="D234">
        <f t="shared" si="11"/>
        <v>3.5690114998479115E-5</v>
      </c>
      <c r="E234">
        <f t="shared" si="10"/>
        <v>10.233506374825122</v>
      </c>
    </row>
    <row r="235" spans="1:5">
      <c r="A235" s="2">
        <v>34898</v>
      </c>
      <c r="B235">
        <v>4667.42</v>
      </c>
      <c r="C235">
        <f t="shared" si="9"/>
        <v>-7.0185366808426883E-3</v>
      </c>
      <c r="D235">
        <f t="shared" si="11"/>
        <v>3.324872216906352E-5</v>
      </c>
      <c r="E235">
        <f t="shared" si="10"/>
        <v>8.8299378220369729</v>
      </c>
    </row>
    <row r="236" spans="1:5">
      <c r="A236" s="2">
        <v>34899</v>
      </c>
      <c r="B236">
        <v>4607.45</v>
      </c>
      <c r="C236">
        <f t="shared" si="9"/>
        <v>-1.2848640148090434E-2</v>
      </c>
      <c r="D236">
        <f t="shared" si="11"/>
        <v>3.4351834229191921E-5</v>
      </c>
      <c r="E236">
        <f t="shared" si="10"/>
        <v>5.4730694440142713</v>
      </c>
    </row>
    <row r="237" spans="1:5">
      <c r="A237" s="2">
        <v>34900</v>
      </c>
      <c r="B237">
        <v>4611.42</v>
      </c>
      <c r="C237">
        <f t="shared" si="9"/>
        <v>8.6164798315776722E-4</v>
      </c>
      <c r="D237">
        <f t="shared" si="11"/>
        <v>4.3359075067962977E-5</v>
      </c>
      <c r="E237">
        <f t="shared" si="10"/>
        <v>10.028871537027886</v>
      </c>
    </row>
    <row r="238" spans="1:5">
      <c r="A238" s="2">
        <v>34901</v>
      </c>
      <c r="B238">
        <v>4599.99</v>
      </c>
      <c r="C238">
        <f t="shared" si="9"/>
        <v>-2.4786291424334131E-3</v>
      </c>
      <c r="D238">
        <f t="shared" si="11"/>
        <v>4.0422935485921231E-5</v>
      </c>
      <c r="E238">
        <f t="shared" si="10"/>
        <v>9.9641301393869401</v>
      </c>
    </row>
    <row r="239" spans="1:5">
      <c r="A239" s="2">
        <v>34904</v>
      </c>
      <c r="B239">
        <v>4620.59</v>
      </c>
      <c r="C239">
        <f t="shared" si="9"/>
        <v>4.478270604936177E-3</v>
      </c>
      <c r="D239">
        <f t="shared" si="11"/>
        <v>3.8061207489766275E-5</v>
      </c>
      <c r="E239">
        <f t="shared" si="10"/>
        <v>9.6494029535639712</v>
      </c>
    </row>
    <row r="240" spans="1:5">
      <c r="A240" s="2">
        <v>34905</v>
      </c>
      <c r="B240">
        <v>4619.2299999999996</v>
      </c>
      <c r="C240">
        <f t="shared" si="9"/>
        <v>-2.9433470617401287E-4</v>
      </c>
      <c r="D240">
        <f t="shared" si="11"/>
        <v>3.6820635438493378E-5</v>
      </c>
      <c r="E240">
        <f t="shared" si="10"/>
        <v>10.207099288265095</v>
      </c>
    </row>
    <row r="241" spans="1:5">
      <c r="A241" s="2">
        <v>34906</v>
      </c>
      <c r="B241">
        <v>4601.91</v>
      </c>
      <c r="C241">
        <f t="shared" si="9"/>
        <v>-3.7495426726964691E-3</v>
      </c>
      <c r="D241">
        <f t="shared" si="11"/>
        <v>3.4289789170039318E-5</v>
      </c>
      <c r="E241">
        <f t="shared" si="10"/>
        <v>9.8706554539092437</v>
      </c>
    </row>
    <row r="242" spans="1:5">
      <c r="A242" s="2">
        <v>34907</v>
      </c>
      <c r="B242">
        <v>4601.0600000000004</v>
      </c>
      <c r="C242">
        <f t="shared" si="9"/>
        <v>-1.8470591558710498E-4</v>
      </c>
      <c r="D242">
        <f t="shared" si="11"/>
        <v>3.2895962307609882E-5</v>
      </c>
      <c r="E242">
        <f t="shared" si="10"/>
        <v>10.32112353780534</v>
      </c>
    </row>
    <row r="243" spans="1:5">
      <c r="A243" s="2">
        <v>34908</v>
      </c>
      <c r="B243">
        <v>4609.54</v>
      </c>
      <c r="C243">
        <f t="shared" si="9"/>
        <v>1.8430535572236751E-3</v>
      </c>
      <c r="D243">
        <f t="shared" si="11"/>
        <v>3.0631894286109811E-5</v>
      </c>
      <c r="E243">
        <f t="shared" si="10"/>
        <v>10.282576324998583</v>
      </c>
    </row>
    <row r="244" spans="1:5">
      <c r="A244" s="2">
        <v>34911</v>
      </c>
      <c r="B244">
        <v>4615.05</v>
      </c>
      <c r="C244">
        <f t="shared" si="9"/>
        <v>1.1953470411364732E-3</v>
      </c>
      <c r="D244">
        <f t="shared" si="11"/>
        <v>2.8755493280251737E-5</v>
      </c>
      <c r="E244">
        <f t="shared" si="10"/>
        <v>10.40699194396252</v>
      </c>
    </row>
    <row r="245" spans="1:5">
      <c r="A245" s="2">
        <v>34912</v>
      </c>
      <c r="B245">
        <v>4586.92</v>
      </c>
      <c r="C245">
        <f t="shared" si="9"/>
        <v>-6.0952752407883136E-3</v>
      </c>
      <c r="D245">
        <f t="shared" si="11"/>
        <v>2.6872781979549062E-5</v>
      </c>
      <c r="E245">
        <f t="shared" si="10"/>
        <v>9.1418683552404527</v>
      </c>
    </row>
    <row r="246" spans="1:5">
      <c r="A246" s="2">
        <v>34913</v>
      </c>
      <c r="B246">
        <v>4594.66</v>
      </c>
      <c r="C246">
        <f t="shared" si="9"/>
        <v>1.687406800205755E-3</v>
      </c>
      <c r="D246">
        <f t="shared" si="11"/>
        <v>2.7581010900100554E-5</v>
      </c>
      <c r="E246">
        <f t="shared" si="10"/>
        <v>10.395147451005389</v>
      </c>
    </row>
    <row r="247" spans="1:5">
      <c r="A247" s="2">
        <v>34914</v>
      </c>
      <c r="B247">
        <v>4603.7700000000004</v>
      </c>
      <c r="C247">
        <f t="shared" si="9"/>
        <v>1.9827364810455143E-3</v>
      </c>
      <c r="D247">
        <f t="shared" si="11"/>
        <v>2.587694627104922E-5</v>
      </c>
      <c r="E247">
        <f t="shared" si="10"/>
        <v>10.410237384745823</v>
      </c>
    </row>
    <row r="248" spans="1:5">
      <c r="A248" s="2">
        <v>34915</v>
      </c>
      <c r="B248">
        <v>4613.88</v>
      </c>
      <c r="C248">
        <f t="shared" si="9"/>
        <v>2.1960263001843429E-3</v>
      </c>
      <c r="D248">
        <f t="shared" si="11"/>
        <v>2.4364962958300341E-5</v>
      </c>
      <c r="E248">
        <f t="shared" si="10"/>
        <v>10.424435452939143</v>
      </c>
    </row>
    <row r="249" spans="1:5">
      <c r="A249" s="2">
        <v>34919</v>
      </c>
      <c r="B249">
        <v>4621.74</v>
      </c>
      <c r="C249">
        <f t="shared" si="9"/>
        <v>1.7035553590469784E-3</v>
      </c>
      <c r="D249">
        <f t="shared" si="11"/>
        <v>2.3018556732113446E-5</v>
      </c>
      <c r="E249">
        <f t="shared" si="10"/>
        <v>10.553133274979762</v>
      </c>
    </row>
    <row r="250" spans="1:5">
      <c r="A250" s="2">
        <v>34920</v>
      </c>
      <c r="B250">
        <v>4623.91</v>
      </c>
      <c r="C250">
        <f t="shared" si="9"/>
        <v>4.6952013743743114E-4</v>
      </c>
      <c r="D250">
        <f t="shared" si="11"/>
        <v>2.1632602199976221E-5</v>
      </c>
      <c r="E250">
        <f t="shared" si="10"/>
        <v>10.73111842179291</v>
      </c>
    </row>
    <row r="251" spans="1:5">
      <c r="A251" s="2">
        <v>34921</v>
      </c>
      <c r="B251">
        <v>4609.54</v>
      </c>
      <c r="C251">
        <f t="shared" si="9"/>
        <v>-3.1077594503352989E-3</v>
      </c>
      <c r="D251">
        <f t="shared" si="11"/>
        <v>2.0157378594985613E-5</v>
      </c>
      <c r="E251">
        <f t="shared" si="10"/>
        <v>10.332802017499196</v>
      </c>
    </row>
    <row r="252" spans="1:5">
      <c r="A252" s="2">
        <v>34922</v>
      </c>
      <c r="B252">
        <v>4588.3999999999996</v>
      </c>
      <c r="C252">
        <f t="shared" si="9"/>
        <v>-4.5861409164472651E-3</v>
      </c>
      <c r="D252">
        <f t="shared" si="11"/>
        <v>1.9434019197529929E-5</v>
      </c>
      <c r="E252">
        <f t="shared" si="10"/>
        <v>9.7662240771213344</v>
      </c>
    </row>
    <row r="253" spans="1:5">
      <c r="A253" s="2">
        <v>34927</v>
      </c>
      <c r="B253">
        <v>4608.38</v>
      </c>
      <c r="C253">
        <f t="shared" si="9"/>
        <v>4.3544590707001295E-3</v>
      </c>
      <c r="D253">
        <f t="shared" si="11"/>
        <v>1.9544162007327998E-5</v>
      </c>
      <c r="E253">
        <f t="shared" si="10"/>
        <v>9.8726560477331482</v>
      </c>
    </row>
    <row r="254" spans="1:5">
      <c r="A254" s="2">
        <v>34928</v>
      </c>
      <c r="B254">
        <v>4620.17</v>
      </c>
      <c r="C254">
        <f t="shared" si="9"/>
        <v>2.558382772254016E-3</v>
      </c>
      <c r="D254">
        <f t="shared" si="11"/>
        <v>1.9504005772954643E-5</v>
      </c>
      <c r="E254">
        <f t="shared" si="10"/>
        <v>10.50930206782472</v>
      </c>
    </row>
    <row r="255" spans="1:5">
      <c r="A255" s="2">
        <v>34929</v>
      </c>
      <c r="B255">
        <v>4619.92</v>
      </c>
      <c r="C255">
        <f t="shared" si="9"/>
        <v>-5.4110563031230452E-5</v>
      </c>
      <c r="D255">
        <f t="shared" si="11"/>
        <v>1.8611197116515895E-5</v>
      </c>
      <c r="E255">
        <f t="shared" si="10"/>
        <v>10.891589840737678</v>
      </c>
    </row>
    <row r="256" spans="1:5">
      <c r="A256" s="2">
        <v>34932</v>
      </c>
      <c r="B256">
        <v>4608.3</v>
      </c>
      <c r="C256">
        <f t="shared" si="9"/>
        <v>-2.5151950683128476E-3</v>
      </c>
      <c r="D256">
        <f t="shared" si="11"/>
        <v>1.7329151454594539E-5</v>
      </c>
      <c r="E256">
        <f t="shared" si="10"/>
        <v>10.598058907395803</v>
      </c>
    </row>
    <row r="257" spans="1:5">
      <c r="A257" s="2">
        <v>34933</v>
      </c>
      <c r="B257">
        <v>4601.68</v>
      </c>
      <c r="C257">
        <f t="shared" si="9"/>
        <v>-1.4365384198077144E-3</v>
      </c>
      <c r="D257">
        <f t="shared" si="11"/>
        <v>1.6571086420846209E-5</v>
      </c>
      <c r="E257">
        <f t="shared" si="10"/>
        <v>10.88331843311231</v>
      </c>
    </row>
    <row r="258" spans="1:5">
      <c r="A258" s="2">
        <v>34934</v>
      </c>
      <c r="B258">
        <v>4607.96</v>
      </c>
      <c r="C258">
        <f t="shared" si="9"/>
        <v>1.3647189722014014E-3</v>
      </c>
      <c r="D258">
        <f t="shared" si="11"/>
        <v>1.5571573504723424E-5</v>
      </c>
      <c r="E258">
        <f t="shared" si="10"/>
        <v>10.950457244098434</v>
      </c>
    </row>
    <row r="259" spans="1:5">
      <c r="A259" s="2">
        <v>34935</v>
      </c>
      <c r="B259">
        <v>4596.43</v>
      </c>
      <c r="C259">
        <f t="shared" si="9"/>
        <v>-2.5021918593042787E-3</v>
      </c>
      <c r="D259">
        <f t="shared" si="11"/>
        <v>1.4627062649366288E-5</v>
      </c>
      <c r="E259">
        <f t="shared" si="10"/>
        <v>10.704597398433</v>
      </c>
    </row>
    <row r="260" spans="1:5">
      <c r="A260" s="2">
        <v>34936</v>
      </c>
      <c r="B260">
        <v>4591</v>
      </c>
      <c r="C260">
        <f t="shared" ref="C260:C323" si="12">(B260-B259)/B259</f>
        <v>-1.1813516141875957E-3</v>
      </c>
      <c r="D260">
        <f t="shared" si="11"/>
        <v>1.4050667270666389E-5</v>
      </c>
      <c r="E260">
        <f t="shared" si="10"/>
        <v>11.073515022392792</v>
      </c>
    </row>
    <row r="261" spans="1:5">
      <c r="A261" s="2">
        <v>34940</v>
      </c>
      <c r="B261">
        <v>4551.8599999999997</v>
      </c>
      <c r="C261">
        <f t="shared" si="12"/>
        <v>-8.5253757351340283E-3</v>
      </c>
      <c r="D261">
        <f t="shared" si="11"/>
        <v>1.3178776141205094E-5</v>
      </c>
      <c r="E261">
        <f t="shared" ref="E261:E324" si="13">-LN(D261)-C261*C261/D261</f>
        <v>5.72182086415288</v>
      </c>
    </row>
    <row r="262" spans="1:5">
      <c r="A262" s="2">
        <v>34941</v>
      </c>
      <c r="B262">
        <v>4531.18</v>
      </c>
      <c r="C262">
        <f t="shared" si="12"/>
        <v>-4.5431977257647162E-3</v>
      </c>
      <c r="D262">
        <f t="shared" ref="D262:D325" si="14">$H$1*D261+(1-$H$1)*C261*C261</f>
        <v>1.7278345512050102E-5</v>
      </c>
      <c r="E262">
        <f t="shared" si="13"/>
        <v>9.7714603632676909</v>
      </c>
    </row>
    <row r="263" spans="1:5">
      <c r="A263" s="2">
        <v>34942</v>
      </c>
      <c r="B263">
        <v>4516.7</v>
      </c>
      <c r="C263">
        <f t="shared" si="12"/>
        <v>-3.1956355739565568E-3</v>
      </c>
      <c r="D263">
        <f t="shared" si="14"/>
        <v>1.7509996407273955E-5</v>
      </c>
      <c r="E263">
        <f t="shared" si="13"/>
        <v>10.369523949979433</v>
      </c>
    </row>
    <row r="264" spans="1:5">
      <c r="A264" s="2">
        <v>34943</v>
      </c>
      <c r="B264">
        <v>4525.88</v>
      </c>
      <c r="C264">
        <f t="shared" si="12"/>
        <v>2.032457325038256E-3</v>
      </c>
      <c r="D264">
        <f t="shared" si="14"/>
        <v>1.7007195562579949E-5</v>
      </c>
      <c r="E264">
        <f t="shared" si="13"/>
        <v>10.738983738263745</v>
      </c>
    </row>
    <row r="265" spans="1:5">
      <c r="A265" s="2">
        <v>34947</v>
      </c>
      <c r="B265">
        <v>4560.1499999999996</v>
      </c>
      <c r="C265">
        <f t="shared" si="12"/>
        <v>7.5720080956630589E-3</v>
      </c>
      <c r="D265">
        <f t="shared" si="14"/>
        <v>1.612006195537283E-5</v>
      </c>
      <c r="E265">
        <f t="shared" si="13"/>
        <v>7.4786788410342613</v>
      </c>
    </row>
    <row r="266" spans="1:5">
      <c r="A266" s="2">
        <v>34948</v>
      </c>
      <c r="B266">
        <v>4572.08</v>
      </c>
      <c r="C266">
        <f t="shared" si="12"/>
        <v>2.6161420128724476E-3</v>
      </c>
      <c r="D266">
        <f t="shared" si="14"/>
        <v>1.8959650373750283E-5</v>
      </c>
      <c r="E266">
        <f t="shared" si="13"/>
        <v>10.512209883247623</v>
      </c>
    </row>
    <row r="267" spans="1:5">
      <c r="A267" s="2">
        <v>34949</v>
      </c>
      <c r="B267">
        <v>4567.3100000000004</v>
      </c>
      <c r="C267">
        <f t="shared" si="12"/>
        <v>-1.0432888313414304E-3</v>
      </c>
      <c r="D267">
        <f t="shared" si="14"/>
        <v>1.8124937499647491E-5</v>
      </c>
      <c r="E267">
        <f t="shared" si="13"/>
        <v>10.858169097170739</v>
      </c>
    </row>
    <row r="268" spans="1:5">
      <c r="A268" s="2">
        <v>34950</v>
      </c>
      <c r="B268">
        <v>4571.5</v>
      </c>
      <c r="C268">
        <f t="shared" si="12"/>
        <v>9.1738901016125455E-4</v>
      </c>
      <c r="D268">
        <f t="shared" si="14"/>
        <v>1.6951182290681198E-5</v>
      </c>
      <c r="E268">
        <f t="shared" si="13"/>
        <v>10.935524367422273</v>
      </c>
    </row>
    <row r="269" spans="1:5">
      <c r="A269" s="2">
        <v>34953</v>
      </c>
      <c r="B269">
        <v>4592.82</v>
      </c>
      <c r="C269">
        <f t="shared" si="12"/>
        <v>4.6636771300447794E-3</v>
      </c>
      <c r="D269">
        <f t="shared" si="14"/>
        <v>1.5841287728132833E-5</v>
      </c>
      <c r="E269">
        <f t="shared" si="13"/>
        <v>9.6799037362923102</v>
      </c>
    </row>
    <row r="270" spans="1:5">
      <c r="A270" s="2">
        <v>34954</v>
      </c>
      <c r="B270">
        <v>4613.21</v>
      </c>
      <c r="C270">
        <f t="shared" si="12"/>
        <v>4.439538235768075E-3</v>
      </c>
      <c r="D270">
        <f t="shared" si="14"/>
        <v>1.6248369688869298E-5</v>
      </c>
      <c r="E270">
        <f t="shared" si="13"/>
        <v>9.8145039910877223</v>
      </c>
    </row>
    <row r="271" spans="1:5">
      <c r="A271" s="2">
        <v>34955</v>
      </c>
      <c r="B271">
        <v>4586.87</v>
      </c>
      <c r="C271">
        <f t="shared" si="12"/>
        <v>-5.7096902157066651E-3</v>
      </c>
      <c r="D271">
        <f t="shared" si="14"/>
        <v>1.6486829630371168E-5</v>
      </c>
      <c r="E271">
        <f t="shared" si="13"/>
        <v>9.0355786967897433</v>
      </c>
    </row>
    <row r="272" spans="1:5">
      <c r="A272" s="2">
        <v>34956</v>
      </c>
      <c r="B272">
        <v>4582.74</v>
      </c>
      <c r="C272">
        <f t="shared" si="12"/>
        <v>-9.0039613069481134E-4</v>
      </c>
      <c r="D272">
        <f t="shared" si="14"/>
        <v>1.7597010322676986E-5</v>
      </c>
      <c r="E272">
        <f t="shared" si="13"/>
        <v>10.901710462821137</v>
      </c>
    </row>
    <row r="273" spans="1:5">
      <c r="A273" s="2">
        <v>34960</v>
      </c>
      <c r="B273">
        <v>4549.41</v>
      </c>
      <c r="C273">
        <f t="shared" si="12"/>
        <v>-7.27294151533797E-3</v>
      </c>
      <c r="D273">
        <f t="shared" si="14"/>
        <v>1.6440492259292558E-5</v>
      </c>
      <c r="E273">
        <f t="shared" si="13"/>
        <v>7.7983608848052715</v>
      </c>
    </row>
    <row r="274" spans="1:5">
      <c r="A274" s="2">
        <v>34961</v>
      </c>
      <c r="B274">
        <v>4538.5</v>
      </c>
      <c r="C274">
        <f t="shared" si="12"/>
        <v>-2.3981131619264595E-3</v>
      </c>
      <c r="D274">
        <f t="shared" si="14"/>
        <v>1.8952129031571378E-5</v>
      </c>
      <c r="E274">
        <f t="shared" si="13"/>
        <v>10.570148336019688</v>
      </c>
    </row>
    <row r="275" spans="1:5">
      <c r="A275" s="2">
        <v>34962</v>
      </c>
      <c r="B275">
        <v>4550.47</v>
      </c>
      <c r="C275">
        <f t="shared" si="12"/>
        <v>2.6374352759722937E-3</v>
      </c>
      <c r="D275">
        <f t="shared" si="14"/>
        <v>1.8042613033937342E-5</v>
      </c>
      <c r="E275">
        <f t="shared" si="13"/>
        <v>10.537238873554669</v>
      </c>
    </row>
    <row r="276" spans="1:5">
      <c r="A276" s="2">
        <v>34963</v>
      </c>
      <c r="B276">
        <v>4542.21</v>
      </c>
      <c r="C276">
        <f t="shared" si="12"/>
        <v>-1.815197111507211E-3</v>
      </c>
      <c r="D276">
        <f t="shared" si="14"/>
        <v>1.7278788043051346E-5</v>
      </c>
      <c r="E276">
        <f t="shared" si="13"/>
        <v>10.775338128752599</v>
      </c>
    </row>
    <row r="277" spans="1:5">
      <c r="A277" s="2">
        <v>34964</v>
      </c>
      <c r="B277">
        <v>4522.84</v>
      </c>
      <c r="C277">
        <f t="shared" si="12"/>
        <v>-4.2644439600986947E-3</v>
      </c>
      <c r="D277">
        <f t="shared" si="14"/>
        <v>1.6315349108818248E-5</v>
      </c>
      <c r="E277">
        <f t="shared" si="13"/>
        <v>9.9087800705311704</v>
      </c>
    </row>
    <row r="278" spans="1:5">
      <c r="A278" s="2">
        <v>34967</v>
      </c>
      <c r="B278">
        <v>4521.3</v>
      </c>
      <c r="C278">
        <f t="shared" si="12"/>
        <v>-3.404940258775379E-4</v>
      </c>
      <c r="D278">
        <f t="shared" si="14"/>
        <v>1.6444194844527198E-5</v>
      </c>
      <c r="E278">
        <f t="shared" si="13"/>
        <v>11.008487759804183</v>
      </c>
    </row>
    <row r="279" spans="1:5">
      <c r="A279" s="2">
        <v>34968</v>
      </c>
      <c r="B279">
        <v>4519.8999999999996</v>
      </c>
      <c r="C279">
        <f t="shared" si="12"/>
        <v>-3.0964545595305455E-4</v>
      </c>
      <c r="D279">
        <f t="shared" si="14"/>
        <v>1.5319234054163122E-5</v>
      </c>
      <c r="E279">
        <f t="shared" si="13"/>
        <v>11.080142572677698</v>
      </c>
    </row>
    <row r="280" spans="1:5">
      <c r="A280" s="2">
        <v>34969</v>
      </c>
      <c r="B280">
        <v>4500.0600000000004</v>
      </c>
      <c r="C280">
        <f t="shared" si="12"/>
        <v>-4.3894776433105239E-3</v>
      </c>
      <c r="D280">
        <f t="shared" si="14"/>
        <v>1.427039740749861E-5</v>
      </c>
      <c r="E280">
        <f t="shared" si="13"/>
        <v>9.8071496678931229</v>
      </c>
    </row>
    <row r="281" spans="1:5">
      <c r="A281" s="2">
        <v>34970</v>
      </c>
      <c r="B281">
        <v>4521.45</v>
      </c>
      <c r="C281">
        <f t="shared" si="12"/>
        <v>4.753269956400452E-3</v>
      </c>
      <c r="D281">
        <f t="shared" si="14"/>
        <v>1.4614681530274633E-5</v>
      </c>
      <c r="E281">
        <f t="shared" si="13"/>
        <v>9.5875333777604101</v>
      </c>
    </row>
    <row r="282" spans="1:5">
      <c r="A282" s="2">
        <v>34971</v>
      </c>
      <c r="B282">
        <v>4529.75</v>
      </c>
      <c r="C282">
        <f t="shared" si="12"/>
        <v>1.8356943016068258E-3</v>
      </c>
      <c r="D282">
        <f t="shared" si="14"/>
        <v>1.5164399831685139E-5</v>
      </c>
      <c r="E282">
        <f t="shared" si="13"/>
        <v>10.874343908032827</v>
      </c>
    </row>
    <row r="283" spans="1:5">
      <c r="A283" s="2">
        <v>34974</v>
      </c>
      <c r="B283">
        <v>4494.8900000000003</v>
      </c>
      <c r="C283">
        <f t="shared" si="12"/>
        <v>-7.6957889508250284E-3</v>
      </c>
      <c r="D283">
        <f t="shared" si="14"/>
        <v>1.4351790700697614E-5</v>
      </c>
      <c r="E283">
        <f t="shared" si="13"/>
        <v>7.0249614153506297</v>
      </c>
    </row>
    <row r="284" spans="1:5">
      <c r="A284" s="2">
        <v>34975</v>
      </c>
      <c r="B284">
        <v>4499.49</v>
      </c>
      <c r="C284">
        <f t="shared" si="12"/>
        <v>1.0233843319857557E-3</v>
      </c>
      <c r="D284">
        <f t="shared" si="14"/>
        <v>1.7443411831757738E-5</v>
      </c>
      <c r="E284">
        <f t="shared" si="13"/>
        <v>10.896507778239615</v>
      </c>
    </row>
    <row r="285" spans="1:5">
      <c r="A285" s="2">
        <v>34976</v>
      </c>
      <c r="B285">
        <v>4492.62</v>
      </c>
      <c r="C285">
        <f t="shared" si="12"/>
        <v>-1.5268397085002724E-3</v>
      </c>
      <c r="D285">
        <f t="shared" si="14"/>
        <v>1.6313777259004379E-5</v>
      </c>
      <c r="E285">
        <f t="shared" si="13"/>
        <v>10.880600532094396</v>
      </c>
    </row>
    <row r="286" spans="1:5">
      <c r="A286" s="2">
        <v>34977</v>
      </c>
      <c r="B286">
        <v>4499.7700000000004</v>
      </c>
      <c r="C286">
        <f t="shared" si="12"/>
        <v>1.5914989471623564E-3</v>
      </c>
      <c r="D286">
        <f t="shared" si="14"/>
        <v>1.5350428560373685E-5</v>
      </c>
      <c r="E286">
        <f t="shared" si="13"/>
        <v>10.919364025989493</v>
      </c>
    </row>
    <row r="287" spans="1:5">
      <c r="A287" s="2">
        <v>34978</v>
      </c>
      <c r="B287">
        <v>4495.4399999999996</v>
      </c>
      <c r="C287">
        <f t="shared" si="12"/>
        <v>-9.6227140498310717E-4</v>
      </c>
      <c r="D287">
        <f t="shared" si="14"/>
        <v>1.446734284100109E-5</v>
      </c>
      <c r="E287">
        <f t="shared" si="13"/>
        <v>11.079612773895285</v>
      </c>
    </row>
    <row r="288" spans="1:5">
      <c r="A288" s="2">
        <v>34983</v>
      </c>
      <c r="B288">
        <v>4474.59</v>
      </c>
      <c r="C288">
        <f t="shared" si="12"/>
        <v>-4.6380332069829548E-3</v>
      </c>
      <c r="D288">
        <f t="shared" si="14"/>
        <v>1.35343886283533E-5</v>
      </c>
      <c r="E288">
        <f t="shared" si="13"/>
        <v>9.6208919711783789</v>
      </c>
    </row>
    <row r="289" spans="1:5">
      <c r="A289" s="2">
        <v>34984</v>
      </c>
      <c r="B289">
        <v>4476.71</v>
      </c>
      <c r="C289">
        <f t="shared" si="12"/>
        <v>4.7378642512495913E-4</v>
      </c>
      <c r="D289">
        <f t="shared" si="14"/>
        <v>1.4083973935474245E-5</v>
      </c>
      <c r="E289">
        <f t="shared" si="13"/>
        <v>11.154534780109046</v>
      </c>
    </row>
    <row r="290" spans="1:5">
      <c r="A290" s="2">
        <v>34985</v>
      </c>
      <c r="B290">
        <v>4507.78</v>
      </c>
      <c r="C290">
        <f t="shared" si="12"/>
        <v>6.9403646874601453E-3</v>
      </c>
      <c r="D290">
        <f t="shared" si="14"/>
        <v>1.3129102090309943E-5</v>
      </c>
      <c r="E290">
        <f t="shared" si="13"/>
        <v>7.5718326253622195</v>
      </c>
    </row>
    <row r="291" spans="1:5">
      <c r="A291" s="2">
        <v>34988</v>
      </c>
      <c r="B291">
        <v>4503.3500000000004</v>
      </c>
      <c r="C291">
        <f t="shared" si="12"/>
        <v>-9.8274538686435038E-4</v>
      </c>
      <c r="D291">
        <f t="shared" si="14"/>
        <v>1.5543207097965455E-5</v>
      </c>
      <c r="E291">
        <f t="shared" si="13"/>
        <v>11.009751128912141</v>
      </c>
    </row>
    <row r="292" spans="1:5">
      <c r="A292" s="2">
        <v>34989</v>
      </c>
      <c r="B292">
        <v>4515.6000000000004</v>
      </c>
      <c r="C292">
        <f t="shared" si="12"/>
        <v>2.7201971865389099E-3</v>
      </c>
      <c r="D292">
        <f t="shared" si="14"/>
        <v>1.4538873158186652E-5</v>
      </c>
      <c r="E292">
        <f t="shared" si="13"/>
        <v>10.629740555763282</v>
      </c>
    </row>
    <row r="293" spans="1:5">
      <c r="A293" s="2">
        <v>34990</v>
      </c>
      <c r="B293">
        <v>4488.8599999999997</v>
      </c>
      <c r="C293">
        <f t="shared" si="12"/>
        <v>-5.921693684117435E-3</v>
      </c>
      <c r="D293">
        <f t="shared" si="14"/>
        <v>1.4046993055713037E-5</v>
      </c>
      <c r="E293">
        <f t="shared" si="13"/>
        <v>8.6767347628802547</v>
      </c>
    </row>
    <row r="294" spans="1:5">
      <c r="A294" s="2">
        <v>34991</v>
      </c>
      <c r="B294">
        <v>4475.49</v>
      </c>
      <c r="C294">
        <f t="shared" si="12"/>
        <v>-2.9784845149993301E-3</v>
      </c>
      <c r="D294">
        <f t="shared" si="14"/>
        <v>1.5495161671524041E-5</v>
      </c>
      <c r="E294">
        <f t="shared" si="13"/>
        <v>10.502457567127575</v>
      </c>
    </row>
    <row r="295" spans="1:5">
      <c r="A295" s="2">
        <v>34992</v>
      </c>
      <c r="B295">
        <v>4438.33</v>
      </c>
      <c r="C295">
        <f t="shared" si="12"/>
        <v>-8.3030014590580823E-3</v>
      </c>
      <c r="D295">
        <f t="shared" si="14"/>
        <v>1.5038805236891008E-5</v>
      </c>
      <c r="E295">
        <f t="shared" si="13"/>
        <v>6.5207470155352922</v>
      </c>
    </row>
    <row r="296" spans="1:5">
      <c r="A296" s="2">
        <v>34995</v>
      </c>
      <c r="B296">
        <v>4315.49</v>
      </c>
      <c r="C296">
        <f t="shared" si="12"/>
        <v>-2.767707673832278E-2</v>
      </c>
      <c r="D296">
        <f t="shared" si="14"/>
        <v>1.8752400440368818E-5</v>
      </c>
      <c r="E296">
        <f t="shared" si="13"/>
        <v>-29.965012314151792</v>
      </c>
    </row>
    <row r="297" spans="1:5">
      <c r="A297" s="2">
        <v>34996</v>
      </c>
      <c r="B297">
        <v>4352.1899999999996</v>
      </c>
      <c r="C297">
        <f t="shared" si="12"/>
        <v>8.504248648473248E-3</v>
      </c>
      <c r="D297">
        <f t="shared" si="14"/>
        <v>7.0236604336495489E-5</v>
      </c>
      <c r="E297">
        <f t="shared" si="13"/>
        <v>8.5339464550852835</v>
      </c>
    </row>
    <row r="298" spans="1:5">
      <c r="A298" s="2">
        <v>34997</v>
      </c>
      <c r="B298">
        <v>4331.47</v>
      </c>
      <c r="C298">
        <f t="shared" si="12"/>
        <v>-4.7608215633966689E-3</v>
      </c>
      <c r="D298">
        <f t="shared" si="14"/>
        <v>7.0380297800820964E-5</v>
      </c>
      <c r="E298">
        <f t="shared" si="13"/>
        <v>9.2395550513297309</v>
      </c>
    </row>
    <row r="299" spans="1:5">
      <c r="A299" s="2">
        <v>34998</v>
      </c>
      <c r="B299">
        <v>4314.17</v>
      </c>
      <c r="C299">
        <f t="shared" si="12"/>
        <v>-3.9940251231106718E-3</v>
      </c>
      <c r="D299">
        <f t="shared" si="14"/>
        <v>6.7092907176506401E-5</v>
      </c>
      <c r="E299">
        <f t="shared" si="13"/>
        <v>9.3716688403746549</v>
      </c>
    </row>
    <row r="300" spans="1:5">
      <c r="A300" s="2">
        <v>34999</v>
      </c>
      <c r="B300">
        <v>4335.29</v>
      </c>
      <c r="C300">
        <f t="shared" si="12"/>
        <v>4.8954955414366817E-3</v>
      </c>
      <c r="D300">
        <f t="shared" si="14"/>
        <v>6.3569491098600738E-5</v>
      </c>
      <c r="E300">
        <f t="shared" si="13"/>
        <v>9.2863740952219285</v>
      </c>
    </row>
    <row r="301" spans="1:5">
      <c r="A301" s="2">
        <v>35002</v>
      </c>
      <c r="B301">
        <v>4379.76</v>
      </c>
      <c r="C301">
        <f t="shared" si="12"/>
        <v>1.0257675957087127E-2</v>
      </c>
      <c r="D301">
        <f t="shared" si="14"/>
        <v>6.0840938446922121E-5</v>
      </c>
      <c r="E301">
        <f t="shared" si="13"/>
        <v>7.9778214155970772</v>
      </c>
    </row>
    <row r="302" spans="1:5">
      <c r="A302" s="2">
        <v>35003</v>
      </c>
      <c r="B302">
        <v>4459.16</v>
      </c>
      <c r="C302">
        <f t="shared" si="12"/>
        <v>1.8128847242771209E-2</v>
      </c>
      <c r="D302">
        <f t="shared" si="14"/>
        <v>6.3898497170123135E-5</v>
      </c>
      <c r="E302">
        <f t="shared" si="13"/>
        <v>4.5148214133365476</v>
      </c>
    </row>
    <row r="303" spans="1:5">
      <c r="A303" s="2">
        <v>35005</v>
      </c>
      <c r="B303">
        <v>4499.99</v>
      </c>
      <c r="C303">
        <f t="shared" si="12"/>
        <v>9.1564330501708677E-3</v>
      </c>
      <c r="D303">
        <f t="shared" si="14"/>
        <v>8.2139315494278916E-5</v>
      </c>
      <c r="E303">
        <f t="shared" si="13"/>
        <v>8.3863856640178547</v>
      </c>
    </row>
    <row r="304" spans="1:5">
      <c r="A304" s="2">
        <v>35009</v>
      </c>
      <c r="B304">
        <v>4590.66</v>
      </c>
      <c r="C304">
        <f t="shared" si="12"/>
        <v>2.0148933664297049E-2</v>
      </c>
      <c r="D304">
        <f t="shared" si="14"/>
        <v>8.2256505140298764E-5</v>
      </c>
      <c r="E304">
        <f t="shared" si="13"/>
        <v>4.4701371212675571</v>
      </c>
    </row>
    <row r="305" spans="1:5">
      <c r="A305" s="2">
        <v>35010</v>
      </c>
      <c r="B305">
        <v>4584.54</v>
      </c>
      <c r="C305">
        <f t="shared" si="12"/>
        <v>-1.3331416397641932E-3</v>
      </c>
      <c r="D305">
        <f t="shared" si="14"/>
        <v>1.0455990655981013E-4</v>
      </c>
      <c r="E305">
        <f t="shared" si="13"/>
        <v>9.1487527902961681</v>
      </c>
    </row>
    <row r="306" spans="1:5">
      <c r="A306" s="2">
        <v>35011</v>
      </c>
      <c r="B306">
        <v>4576.3500000000004</v>
      </c>
      <c r="C306">
        <f t="shared" si="12"/>
        <v>-1.7864387703018405E-3</v>
      </c>
      <c r="D306">
        <f t="shared" si="14"/>
        <v>9.7478536633193114E-5</v>
      </c>
      <c r="E306">
        <f t="shared" si="13"/>
        <v>9.2031392010618287</v>
      </c>
    </row>
    <row r="307" spans="1:5">
      <c r="A307" s="2">
        <v>35012</v>
      </c>
      <c r="B307">
        <v>4581.96</v>
      </c>
      <c r="C307">
        <f t="shared" si="12"/>
        <v>1.2258677767215515E-3</v>
      </c>
      <c r="D307">
        <f t="shared" si="14"/>
        <v>9.0982475110553565E-5</v>
      </c>
      <c r="E307">
        <f t="shared" si="13"/>
        <v>9.2883267142347528</v>
      </c>
    </row>
    <row r="308" spans="1:5">
      <c r="A308" s="2">
        <v>35013</v>
      </c>
      <c r="B308">
        <v>4577.9799999999996</v>
      </c>
      <c r="C308">
        <f t="shared" si="12"/>
        <v>-8.6862390767280227E-4</v>
      </c>
      <c r="D308">
        <f t="shared" si="14"/>
        <v>8.4817630326513462E-5</v>
      </c>
      <c r="E308">
        <f t="shared" si="13"/>
        <v>9.3661114874079825</v>
      </c>
    </row>
    <row r="309" spans="1:5">
      <c r="A309" s="2">
        <v>35016</v>
      </c>
      <c r="B309">
        <v>4592.72</v>
      </c>
      <c r="C309">
        <f t="shared" si="12"/>
        <v>3.2197606804749458E-3</v>
      </c>
      <c r="D309">
        <f t="shared" si="14"/>
        <v>7.902597066115464E-5</v>
      </c>
      <c r="E309">
        <f t="shared" si="13"/>
        <v>9.3145510811274352</v>
      </c>
    </row>
    <row r="310" spans="1:5">
      <c r="A310" s="2">
        <v>35017</v>
      </c>
      <c r="B310">
        <v>4572.16</v>
      </c>
      <c r="C310">
        <f t="shared" si="12"/>
        <v>-4.4766500026129172E-3</v>
      </c>
      <c r="D310">
        <f t="shared" si="14"/>
        <v>7.4295594305947112E-5</v>
      </c>
      <c r="E310">
        <f t="shared" si="13"/>
        <v>9.2377202279458484</v>
      </c>
    </row>
    <row r="311" spans="1:5">
      <c r="A311" s="2">
        <v>35018</v>
      </c>
      <c r="B311">
        <v>4560.49</v>
      </c>
      <c r="C311">
        <f t="shared" si="12"/>
        <v>-2.5524041153415613E-3</v>
      </c>
      <c r="D311">
        <f t="shared" si="14"/>
        <v>7.0557597935596038E-5</v>
      </c>
      <c r="E311">
        <f t="shared" si="13"/>
        <v>9.4667485854439821</v>
      </c>
    </row>
    <row r="312" spans="1:5">
      <c r="A312" s="2">
        <v>35019</v>
      </c>
      <c r="B312">
        <v>4575.71</v>
      </c>
      <c r="C312">
        <f t="shared" si="12"/>
        <v>3.3373606783482159E-3</v>
      </c>
      <c r="D312">
        <f t="shared" si="14"/>
        <v>6.6145267419833644E-5</v>
      </c>
      <c r="E312">
        <f t="shared" si="13"/>
        <v>9.4552706190136782</v>
      </c>
    </row>
    <row r="313" spans="1:5">
      <c r="A313" s="2">
        <v>35020</v>
      </c>
      <c r="B313">
        <v>4599.6400000000003</v>
      </c>
      <c r="C313">
        <f t="shared" si="12"/>
        <v>5.2297894752946078E-3</v>
      </c>
      <c r="D313">
        <f t="shared" si="14"/>
        <v>6.2355454496449667E-5</v>
      </c>
      <c r="E313">
        <f t="shared" si="13"/>
        <v>9.2440338187642439</v>
      </c>
    </row>
    <row r="314" spans="1:5">
      <c r="A314" s="2">
        <v>35023</v>
      </c>
      <c r="B314">
        <v>4600.75</v>
      </c>
      <c r="C314">
        <f t="shared" si="12"/>
        <v>2.4132323399215429E-4</v>
      </c>
      <c r="D314">
        <f t="shared" si="14"/>
        <v>5.9943747320723349E-5</v>
      </c>
      <c r="E314">
        <f t="shared" si="13"/>
        <v>9.7211324542633406</v>
      </c>
    </row>
    <row r="315" spans="1:5">
      <c r="A315" s="2">
        <v>35024</v>
      </c>
      <c r="B315">
        <v>4624.7</v>
      </c>
      <c r="C315">
        <f t="shared" si="12"/>
        <v>5.2056729880997268E-3</v>
      </c>
      <c r="D315">
        <f t="shared" si="14"/>
        <v>5.5817841887599596E-5</v>
      </c>
      <c r="E315">
        <f t="shared" si="13"/>
        <v>9.3079265052779512</v>
      </c>
    </row>
    <row r="316" spans="1:5">
      <c r="A316" s="2">
        <v>35025</v>
      </c>
      <c r="B316">
        <v>4658.8500000000004</v>
      </c>
      <c r="C316">
        <f t="shared" si="12"/>
        <v>7.3842627629901502E-3</v>
      </c>
      <c r="D316">
        <f t="shared" si="14"/>
        <v>5.3839214737571695E-5</v>
      </c>
      <c r="E316">
        <f t="shared" si="13"/>
        <v>8.8167274056211831</v>
      </c>
    </row>
    <row r="317" spans="1:5">
      <c r="A317" s="2">
        <v>35027</v>
      </c>
      <c r="B317">
        <v>4672.04</v>
      </c>
      <c r="C317">
        <f t="shared" si="12"/>
        <v>2.8311707824891547E-3</v>
      </c>
      <c r="D317">
        <f t="shared" si="14"/>
        <v>5.3886623960882174E-5</v>
      </c>
      <c r="E317">
        <f t="shared" si="13"/>
        <v>9.6798802663260819</v>
      </c>
    </row>
    <row r="318" spans="1:5">
      <c r="A318" s="2">
        <v>35030</v>
      </c>
      <c r="B318">
        <v>4660.03</v>
      </c>
      <c r="C318">
        <f t="shared" si="12"/>
        <v>-2.5706115529833258E-3</v>
      </c>
      <c r="D318">
        <f t="shared" si="14"/>
        <v>5.0726263420734968E-5</v>
      </c>
      <c r="E318">
        <f t="shared" si="13"/>
        <v>9.7587980778281178</v>
      </c>
    </row>
    <row r="319" spans="1:5">
      <c r="A319" s="2">
        <v>35031</v>
      </c>
      <c r="B319">
        <v>4674.18</v>
      </c>
      <c r="C319">
        <f t="shared" si="12"/>
        <v>3.0364611386623146E-3</v>
      </c>
      <c r="D319">
        <f t="shared" si="14"/>
        <v>4.7686670020859023E-5</v>
      </c>
      <c r="E319">
        <f t="shared" si="13"/>
        <v>9.7575111994391985</v>
      </c>
    </row>
    <row r="320" spans="1:5">
      <c r="A320" s="2">
        <v>35032</v>
      </c>
      <c r="B320">
        <v>4670.84</v>
      </c>
      <c r="C320">
        <f t="shared" si="12"/>
        <v>-7.1456383793524114E-4</v>
      </c>
      <c r="D320">
        <f t="shared" si="14"/>
        <v>4.5036455559589699E-5</v>
      </c>
      <c r="E320">
        <f t="shared" si="13"/>
        <v>9.9967007578862379</v>
      </c>
    </row>
    <row r="321" spans="1:5">
      <c r="A321" s="2">
        <v>35033</v>
      </c>
      <c r="B321">
        <v>4661.18</v>
      </c>
      <c r="C321">
        <f t="shared" si="12"/>
        <v>-2.0681504825684149E-3</v>
      </c>
      <c r="D321">
        <f t="shared" si="14"/>
        <v>4.1968777552220685E-5</v>
      </c>
      <c r="E321">
        <f t="shared" si="13"/>
        <v>9.9766696445767025</v>
      </c>
    </row>
    <row r="322" spans="1:5">
      <c r="A322" s="2">
        <v>35034</v>
      </c>
      <c r="B322">
        <v>4674.0200000000004</v>
      </c>
      <c r="C322">
        <f t="shared" si="12"/>
        <v>2.7546672730939686E-3</v>
      </c>
      <c r="D322">
        <f t="shared" si="14"/>
        <v>3.9371960859783577E-5</v>
      </c>
      <c r="E322">
        <f t="shared" si="13"/>
        <v>9.949725790620489</v>
      </c>
    </row>
    <row r="323" spans="1:5">
      <c r="A323" s="2">
        <v>35037</v>
      </c>
      <c r="B323">
        <v>4711.87</v>
      </c>
      <c r="C323">
        <f t="shared" si="12"/>
        <v>8.0979542235590455E-3</v>
      </c>
      <c r="D323">
        <f t="shared" si="14"/>
        <v>3.71821686279937E-5</v>
      </c>
      <c r="E323">
        <f t="shared" si="13"/>
        <v>8.4360169710479962</v>
      </c>
    </row>
    <row r="324" spans="1:5">
      <c r="A324" s="2">
        <v>35038</v>
      </c>
      <c r="B324">
        <v>4722.53</v>
      </c>
      <c r="C324">
        <f t="shared" ref="C324:C387" si="15">(B324-B323)/B323</f>
        <v>2.2623714151705915E-3</v>
      </c>
      <c r="D324">
        <f t="shared" si="14"/>
        <v>3.9138465257054857E-5</v>
      </c>
      <c r="E324">
        <f t="shared" si="13"/>
        <v>10.017630022342143</v>
      </c>
    </row>
    <row r="325" spans="1:5">
      <c r="A325" s="2">
        <v>35039</v>
      </c>
      <c r="B325">
        <v>4745.1000000000004</v>
      </c>
      <c r="C325">
        <f t="shared" si="15"/>
        <v>4.7792179192086906E-3</v>
      </c>
      <c r="D325">
        <f t="shared" si="14"/>
        <v>3.6794594712476985E-5</v>
      </c>
      <c r="E325">
        <f t="shared" ref="E325:E388" si="16">-LN(D325)-C325*C325/D325</f>
        <v>9.5893911457576877</v>
      </c>
    </row>
    <row r="326" spans="1:5">
      <c r="A326" s="2">
        <v>35040</v>
      </c>
      <c r="B326">
        <v>4724.3</v>
      </c>
      <c r="C326">
        <f t="shared" si="15"/>
        <v>-4.3834692630292677E-3</v>
      </c>
      <c r="D326">
        <f t="shared" ref="D326:D389" si="17">$H$1*D325+(1-$H$1)*C325*C325</f>
        <v>3.5833234848691554E-5</v>
      </c>
      <c r="E326">
        <f t="shared" si="16"/>
        <v>9.7004062193785341</v>
      </c>
    </row>
    <row r="327" spans="1:5">
      <c r="A327" s="2">
        <v>35041</v>
      </c>
      <c r="B327">
        <v>4740.57</v>
      </c>
      <c r="C327">
        <f t="shared" si="15"/>
        <v>3.4438964502676644E-3</v>
      </c>
      <c r="D327">
        <f t="shared" si="17"/>
        <v>3.468828210996457E-5</v>
      </c>
      <c r="E327">
        <f t="shared" si="16"/>
        <v>9.9271942310583121</v>
      </c>
    </row>
    <row r="328" spans="1:5">
      <c r="A328" s="2">
        <v>35044</v>
      </c>
      <c r="B328">
        <v>4739.84</v>
      </c>
      <c r="C328">
        <f t="shared" si="15"/>
        <v>-1.5398992104315799E-4</v>
      </c>
      <c r="D328">
        <f t="shared" si="17"/>
        <v>3.3115521215695574E-5</v>
      </c>
      <c r="E328">
        <f t="shared" si="16"/>
        <v>10.314792400677735</v>
      </c>
    </row>
    <row r="329" spans="1:5">
      <c r="A329" s="2">
        <v>35045</v>
      </c>
      <c r="B329">
        <v>4703.67</v>
      </c>
      <c r="C329">
        <f t="shared" si="15"/>
        <v>-7.631059276262505E-3</v>
      </c>
      <c r="D329">
        <f t="shared" si="17"/>
        <v>3.083560958453057E-5</v>
      </c>
      <c r="E329">
        <f t="shared" si="16"/>
        <v>8.4983398298965103</v>
      </c>
    </row>
    <row r="330" spans="1:5">
      <c r="A330" s="2">
        <v>35046</v>
      </c>
      <c r="B330">
        <v>4698.3900000000003</v>
      </c>
      <c r="C330">
        <f t="shared" si="15"/>
        <v>-1.1225277283482356E-3</v>
      </c>
      <c r="D330">
        <f t="shared" si="17"/>
        <v>3.2723199957579586E-5</v>
      </c>
      <c r="E330">
        <f t="shared" si="16"/>
        <v>10.288919367695909</v>
      </c>
    </row>
    <row r="331" spans="1:5">
      <c r="A331" s="2">
        <v>35047</v>
      </c>
      <c r="B331">
        <v>4680.75</v>
      </c>
      <c r="C331">
        <f t="shared" si="15"/>
        <v>-3.7544775976452202E-3</v>
      </c>
      <c r="D331">
        <f t="shared" si="17"/>
        <v>3.0555498553429715E-5</v>
      </c>
      <c r="E331">
        <f t="shared" si="16"/>
        <v>9.9346380669743812</v>
      </c>
    </row>
    <row r="332" spans="1:5">
      <c r="A332" s="2">
        <v>35048</v>
      </c>
      <c r="B332">
        <v>4672.8500000000004</v>
      </c>
      <c r="C332">
        <f t="shared" si="15"/>
        <v>-1.687763713080091E-3</v>
      </c>
      <c r="D332">
        <f t="shared" si="17"/>
        <v>2.9421502816171615E-5</v>
      </c>
      <c r="E332">
        <f t="shared" si="16"/>
        <v>10.336966242908501</v>
      </c>
    </row>
    <row r="333" spans="1:5">
      <c r="A333" s="2">
        <v>35051</v>
      </c>
      <c r="B333">
        <v>4613.3500000000004</v>
      </c>
      <c r="C333">
        <f t="shared" si="15"/>
        <v>-1.2733128604598905E-2</v>
      </c>
      <c r="D333">
        <f t="shared" si="17"/>
        <v>2.7590717628089364E-5</v>
      </c>
      <c r="E333">
        <f t="shared" si="16"/>
        <v>4.6216865771262965</v>
      </c>
    </row>
    <row r="334" spans="1:5">
      <c r="A334" s="2">
        <v>35052</v>
      </c>
      <c r="B334">
        <v>4653.6099999999997</v>
      </c>
      <c r="C334">
        <f t="shared" si="15"/>
        <v>8.7268470850898599E-3</v>
      </c>
      <c r="D334">
        <f t="shared" si="17"/>
        <v>3.6860187510060426E-5</v>
      </c>
      <c r="E334">
        <f t="shared" si="16"/>
        <v>8.1422506665916554</v>
      </c>
    </row>
    <row r="335" spans="1:5">
      <c r="A335" s="2">
        <v>35053</v>
      </c>
      <c r="B335">
        <v>4679.97</v>
      </c>
      <c r="C335">
        <f t="shared" si="15"/>
        <v>5.6644196655930741E-3</v>
      </c>
      <c r="D335">
        <f t="shared" si="17"/>
        <v>3.9567661813896623E-5</v>
      </c>
      <c r="E335">
        <f t="shared" si="16"/>
        <v>9.3265925009075854</v>
      </c>
    </row>
    <row r="336" spans="1:5">
      <c r="A336" s="2">
        <v>35054</v>
      </c>
      <c r="B336">
        <v>4699.96</v>
      </c>
      <c r="C336">
        <f t="shared" si="15"/>
        <v>4.2713949021040264E-3</v>
      </c>
      <c r="D336">
        <f t="shared" si="17"/>
        <v>3.9052176976779943E-5</v>
      </c>
      <c r="E336">
        <f t="shared" si="16"/>
        <v>9.6834212216917237</v>
      </c>
    </row>
    <row r="337" spans="1:5">
      <c r="A337" s="2">
        <v>35055</v>
      </c>
      <c r="B337">
        <v>4710.7</v>
      </c>
      <c r="C337">
        <f t="shared" si="15"/>
        <v>2.2851258308580883E-3</v>
      </c>
      <c r="D337">
        <f t="shared" si="17"/>
        <v>3.7618621352623838E-5</v>
      </c>
      <c r="E337">
        <f t="shared" si="16"/>
        <v>10.049202465118372</v>
      </c>
    </row>
    <row r="338" spans="1:5">
      <c r="A338" s="2">
        <v>35060</v>
      </c>
      <c r="B338">
        <v>4684.16</v>
      </c>
      <c r="C338">
        <f t="shared" si="15"/>
        <v>-5.6339822107117762E-3</v>
      </c>
      <c r="D338">
        <f t="shared" si="17"/>
        <v>3.5386591934428743E-5</v>
      </c>
      <c r="E338">
        <f t="shared" si="16"/>
        <v>9.3521780606095462</v>
      </c>
    </row>
    <row r="339" spans="1:5">
      <c r="A339" s="2">
        <v>35061</v>
      </c>
      <c r="B339">
        <v>4689.1000000000004</v>
      </c>
      <c r="C339">
        <f t="shared" si="15"/>
        <v>1.0546181172292385E-3</v>
      </c>
      <c r="D339">
        <f t="shared" si="17"/>
        <v>3.513547525972753E-5</v>
      </c>
      <c r="E339">
        <f t="shared" si="16"/>
        <v>10.224644078705774</v>
      </c>
    </row>
    <row r="340" spans="1:5">
      <c r="A340" s="2">
        <v>35062</v>
      </c>
      <c r="B340">
        <v>4713.54</v>
      </c>
      <c r="C340">
        <f t="shared" si="15"/>
        <v>5.2120876074299117E-3</v>
      </c>
      <c r="D340">
        <f t="shared" si="17"/>
        <v>3.2791390098955354E-5</v>
      </c>
      <c r="E340">
        <f t="shared" si="16"/>
        <v>9.4968997552523469</v>
      </c>
    </row>
    <row r="341" spans="1:5">
      <c r="A341" s="2">
        <v>35068</v>
      </c>
      <c r="B341">
        <v>4806.75</v>
      </c>
      <c r="C341">
        <f t="shared" si="15"/>
        <v>1.9774946218765521E-2</v>
      </c>
      <c r="D341">
        <f t="shared" si="17"/>
        <v>3.2403810257410138E-5</v>
      </c>
      <c r="E341">
        <f t="shared" si="16"/>
        <v>-1.7307443426884319</v>
      </c>
    </row>
    <row r="342" spans="1:5">
      <c r="A342" s="2">
        <v>35069</v>
      </c>
      <c r="B342">
        <v>4839.74</v>
      </c>
      <c r="C342">
        <f t="shared" si="15"/>
        <v>6.8632651999791508E-3</v>
      </c>
      <c r="D342">
        <f t="shared" si="17"/>
        <v>5.7113194133703247E-5</v>
      </c>
      <c r="E342">
        <f t="shared" si="16"/>
        <v>8.9457201035934464</v>
      </c>
    </row>
    <row r="343" spans="1:5">
      <c r="A343" s="2">
        <v>35072</v>
      </c>
      <c r="B343">
        <v>4855.3599999999997</v>
      </c>
      <c r="C343">
        <f t="shared" si="15"/>
        <v>3.2274461024765569E-3</v>
      </c>
      <c r="D343">
        <f t="shared" si="17"/>
        <v>5.6423623320539489E-5</v>
      </c>
      <c r="E343">
        <f t="shared" si="16"/>
        <v>9.5980118675515698</v>
      </c>
    </row>
    <row r="344" spans="1:5">
      <c r="A344" s="2">
        <v>35073</v>
      </c>
      <c r="B344">
        <v>4812.45</v>
      </c>
      <c r="C344">
        <f t="shared" si="15"/>
        <v>-8.8376557042113991E-3</v>
      </c>
      <c r="D344">
        <f t="shared" si="17"/>
        <v>5.3253884649035355E-5</v>
      </c>
      <c r="E344">
        <f t="shared" si="16"/>
        <v>8.373802040124982</v>
      </c>
    </row>
    <row r="345" spans="1:5">
      <c r="A345" s="2">
        <v>35074</v>
      </c>
      <c r="B345">
        <v>4781.05</v>
      </c>
      <c r="C345">
        <f t="shared" si="15"/>
        <v>-6.5247431142140986E-3</v>
      </c>
      <c r="D345">
        <f t="shared" si="17"/>
        <v>5.4965982927014981E-5</v>
      </c>
      <c r="E345">
        <f t="shared" si="16"/>
        <v>9.0342756995496885</v>
      </c>
    </row>
    <row r="346" spans="1:5">
      <c r="A346" s="2">
        <v>35075</v>
      </c>
      <c r="B346">
        <v>4771.21</v>
      </c>
      <c r="C346">
        <f t="shared" si="15"/>
        <v>-2.0581253072024233E-3</v>
      </c>
      <c r="D346">
        <f t="shared" si="17"/>
        <v>5.4112098974469746E-5</v>
      </c>
      <c r="E346">
        <f t="shared" si="16"/>
        <v>9.7461730394388049</v>
      </c>
    </row>
    <row r="347" spans="1:5">
      <c r="A347" s="2">
        <v>35076</v>
      </c>
      <c r="B347">
        <v>4753.01</v>
      </c>
      <c r="C347">
        <f t="shared" si="15"/>
        <v>-3.8145459956698234E-3</v>
      </c>
      <c r="D347">
        <f t="shared" si="17"/>
        <v>5.0675799236469465E-5</v>
      </c>
      <c r="E347">
        <f t="shared" si="16"/>
        <v>9.6029277739631151</v>
      </c>
    </row>
    <row r="348" spans="1:5">
      <c r="A348" s="2">
        <v>35080</v>
      </c>
      <c r="B348">
        <v>4765.99</v>
      </c>
      <c r="C348">
        <f t="shared" si="15"/>
        <v>2.7309010500713364E-3</v>
      </c>
      <c r="D348">
        <f t="shared" si="17"/>
        <v>4.8186908520484134E-5</v>
      </c>
      <c r="E348">
        <f t="shared" si="16"/>
        <v>9.7856545776219246</v>
      </c>
    </row>
    <row r="349" spans="1:5">
      <c r="A349" s="2">
        <v>35081</v>
      </c>
      <c r="B349">
        <v>4773</v>
      </c>
      <c r="C349">
        <f t="shared" si="15"/>
        <v>1.4708381679357737E-3</v>
      </c>
      <c r="D349">
        <f t="shared" si="17"/>
        <v>4.5380814622450397E-5</v>
      </c>
      <c r="E349">
        <f t="shared" si="16"/>
        <v>9.952749772811794</v>
      </c>
    </row>
    <row r="350" spans="1:5">
      <c r="A350" s="2">
        <v>35082</v>
      </c>
      <c r="B350">
        <v>4798.12</v>
      </c>
      <c r="C350">
        <f t="shared" si="15"/>
        <v>5.2629373559605888E-3</v>
      </c>
      <c r="D350">
        <f t="shared" si="17"/>
        <v>4.2403281170609718E-5</v>
      </c>
      <c r="E350">
        <f t="shared" si="16"/>
        <v>9.4150686263237446</v>
      </c>
    </row>
    <row r="351" spans="1:5">
      <c r="A351" s="2">
        <v>35083</v>
      </c>
      <c r="B351">
        <v>4821.0600000000004</v>
      </c>
      <c r="C351">
        <f t="shared" si="15"/>
        <v>4.7810392403692505E-3</v>
      </c>
      <c r="D351">
        <f t="shared" si="17"/>
        <v>4.1390173050792048E-5</v>
      </c>
      <c r="E351">
        <f t="shared" si="16"/>
        <v>9.540202257313144</v>
      </c>
    </row>
    <row r="352" spans="1:5">
      <c r="A352" s="2">
        <v>35086</v>
      </c>
      <c r="B352">
        <v>4848.9799999999996</v>
      </c>
      <c r="C352">
        <f t="shared" si="15"/>
        <v>5.7912575242787187E-3</v>
      </c>
      <c r="D352">
        <f t="shared" si="17"/>
        <v>4.0113393313233152E-5</v>
      </c>
      <c r="E352">
        <f t="shared" si="16"/>
        <v>9.2877038822899465</v>
      </c>
    </row>
    <row r="353" spans="1:5">
      <c r="A353" s="2">
        <v>35087</v>
      </c>
      <c r="B353">
        <v>4847.62</v>
      </c>
      <c r="C353">
        <f t="shared" si="15"/>
        <v>-2.8047135686261288E-4</v>
      </c>
      <c r="D353">
        <f t="shared" si="17"/>
        <v>3.9660417085898293E-5</v>
      </c>
      <c r="E353">
        <f t="shared" si="16"/>
        <v>10.133173475254386</v>
      </c>
    </row>
    <row r="354" spans="1:5">
      <c r="A354" s="2">
        <v>35088</v>
      </c>
      <c r="B354">
        <v>4864.1400000000003</v>
      </c>
      <c r="C354">
        <f t="shared" si="15"/>
        <v>3.4078578766488375E-3</v>
      </c>
      <c r="D354">
        <f t="shared" si="17"/>
        <v>3.6933370623068768E-5</v>
      </c>
      <c r="E354">
        <f t="shared" si="16"/>
        <v>9.8919505613552516</v>
      </c>
    </row>
    <row r="355" spans="1:5">
      <c r="A355" s="2">
        <v>35089</v>
      </c>
      <c r="B355">
        <v>4870.4799999999996</v>
      </c>
      <c r="C355">
        <f t="shared" si="15"/>
        <v>1.3034164312703243E-3</v>
      </c>
      <c r="D355">
        <f t="shared" si="17"/>
        <v>3.5188918410796689E-5</v>
      </c>
      <c r="E355">
        <f t="shared" si="16"/>
        <v>10.206500098367364</v>
      </c>
    </row>
    <row r="356" spans="1:5">
      <c r="A356" s="2">
        <v>35090</v>
      </c>
      <c r="B356">
        <v>4901.18</v>
      </c>
      <c r="C356">
        <f t="shared" si="15"/>
        <v>6.3032801695111634E-3</v>
      </c>
      <c r="D356">
        <f t="shared" si="17"/>
        <v>3.2881571089449852E-5</v>
      </c>
      <c r="E356">
        <f t="shared" si="16"/>
        <v>9.1142818279784166</v>
      </c>
    </row>
    <row r="357" spans="1:5">
      <c r="A357" s="2">
        <v>35093</v>
      </c>
      <c r="B357">
        <v>4949.21</v>
      </c>
      <c r="C357">
        <f t="shared" si="15"/>
        <v>9.7996808931726121E-3</v>
      </c>
      <c r="D357">
        <f t="shared" si="17"/>
        <v>3.3353496639734252E-5</v>
      </c>
      <c r="E357">
        <f t="shared" si="16"/>
        <v>7.4290772446095543</v>
      </c>
    </row>
    <row r="358" spans="1:5">
      <c r="A358" s="2">
        <v>35094</v>
      </c>
      <c r="B358">
        <v>4987.87</v>
      </c>
      <c r="C358">
        <f t="shared" si="15"/>
        <v>7.8113476696280524E-3</v>
      </c>
      <c r="D358">
        <f t="shared" si="17"/>
        <v>3.767194993444597E-5</v>
      </c>
      <c r="E358">
        <f t="shared" si="16"/>
        <v>8.5668975583895843</v>
      </c>
    </row>
    <row r="359" spans="1:5">
      <c r="A359" s="2">
        <v>35095</v>
      </c>
      <c r="B359">
        <v>4968.43</v>
      </c>
      <c r="C359">
        <f t="shared" si="15"/>
        <v>-3.8974552263791157E-3</v>
      </c>
      <c r="D359">
        <f t="shared" si="17"/>
        <v>3.9280353988845191E-5</v>
      </c>
      <c r="E359">
        <f t="shared" si="16"/>
        <v>9.7580747502063918</v>
      </c>
    </row>
    <row r="360" spans="1:5">
      <c r="A360" s="2">
        <v>35096</v>
      </c>
      <c r="B360">
        <v>5011.08</v>
      </c>
      <c r="C360">
        <f t="shared" si="15"/>
        <v>8.5842006428589381E-3</v>
      </c>
      <c r="D360">
        <f t="shared" si="17"/>
        <v>3.7620622395151058E-5</v>
      </c>
      <c r="E360">
        <f t="shared" si="16"/>
        <v>8.2292319386330881</v>
      </c>
    </row>
    <row r="361" spans="1:5">
      <c r="A361" s="2">
        <v>35097</v>
      </c>
      <c r="B361">
        <v>5031.97</v>
      </c>
      <c r="C361">
        <f t="shared" si="15"/>
        <v>4.1687620233563077E-3</v>
      </c>
      <c r="D361">
        <f t="shared" si="17"/>
        <v>4.0105574997648436E-5</v>
      </c>
      <c r="E361">
        <f t="shared" si="16"/>
        <v>9.6906744816192223</v>
      </c>
    </row>
    <row r="362" spans="1:5">
      <c r="A362" s="2">
        <v>35100</v>
      </c>
      <c r="B362">
        <v>5033.32</v>
      </c>
      <c r="C362">
        <f t="shared" si="15"/>
        <v>2.6828458834203192E-4</v>
      </c>
      <c r="D362">
        <f t="shared" si="17"/>
        <v>3.8539763089923693E-5</v>
      </c>
      <c r="E362">
        <f t="shared" si="16"/>
        <v>10.1619524483774</v>
      </c>
    </row>
    <row r="363" spans="1:5">
      <c r="A363" s="2">
        <v>35101</v>
      </c>
      <c r="B363">
        <v>5049.47</v>
      </c>
      <c r="C363">
        <f t="shared" si="15"/>
        <v>3.2086177711730126E-3</v>
      </c>
      <c r="D363">
        <f t="shared" si="17"/>
        <v>3.5889465078122479E-5</v>
      </c>
      <c r="E363">
        <f t="shared" si="16"/>
        <v>9.9482074247480252</v>
      </c>
    </row>
    <row r="364" spans="1:5">
      <c r="A364" s="2">
        <v>35102</v>
      </c>
      <c r="B364">
        <v>5026.5</v>
      </c>
      <c r="C364">
        <f t="shared" si="15"/>
        <v>-4.5489922704759619E-3</v>
      </c>
      <c r="D364">
        <f t="shared" si="17"/>
        <v>3.4126110285368469E-5</v>
      </c>
      <c r="E364">
        <f t="shared" si="16"/>
        <v>9.6790695296234048</v>
      </c>
    </row>
    <row r="365" spans="1:5">
      <c r="A365" s="2">
        <v>35103</v>
      </c>
      <c r="B365">
        <v>5040.5200000000004</v>
      </c>
      <c r="C365">
        <f t="shared" si="15"/>
        <v>2.7892171491098053E-3</v>
      </c>
      <c r="D365">
        <f t="shared" si="17"/>
        <v>3.3200638030353967E-5</v>
      </c>
      <c r="E365">
        <f t="shared" si="16"/>
        <v>10.07861668135547</v>
      </c>
    </row>
    <row r="366" spans="1:5">
      <c r="A366" s="2">
        <v>35104</v>
      </c>
      <c r="B366">
        <v>5037.93</v>
      </c>
      <c r="C366">
        <f t="shared" si="15"/>
        <v>-5.1383587407651302E-4</v>
      </c>
      <c r="D366">
        <f t="shared" si="17"/>
        <v>3.1449225170774363E-5</v>
      </c>
      <c r="E366">
        <f t="shared" si="16"/>
        <v>10.358740860296955</v>
      </c>
    </row>
    <row r="367" spans="1:5">
      <c r="A367" s="2">
        <v>35108</v>
      </c>
      <c r="B367">
        <v>5045.3100000000004</v>
      </c>
      <c r="C367">
        <f t="shared" si="15"/>
        <v>1.4648873644532792E-3</v>
      </c>
      <c r="D367">
        <f t="shared" si="17"/>
        <v>2.9300672433918786E-5</v>
      </c>
      <c r="E367">
        <f t="shared" si="16"/>
        <v>10.364663036150912</v>
      </c>
    </row>
    <row r="368" spans="1:5">
      <c r="A368" s="2">
        <v>35109</v>
      </c>
      <c r="B368">
        <v>5059.6899999999996</v>
      </c>
      <c r="C368">
        <f t="shared" si="15"/>
        <v>2.8501717436588037E-3</v>
      </c>
      <c r="D368">
        <f t="shared" si="17"/>
        <v>2.742980178410863E-5</v>
      </c>
      <c r="E368">
        <f t="shared" si="16"/>
        <v>10.207725259780554</v>
      </c>
    </row>
    <row r="369" spans="1:5">
      <c r="A369" s="2">
        <v>35110</v>
      </c>
      <c r="B369">
        <v>5026.09</v>
      </c>
      <c r="C369">
        <f t="shared" si="15"/>
        <v>-6.6407230482498844E-3</v>
      </c>
      <c r="D369">
        <f t="shared" si="17"/>
        <v>2.6099662629513524E-5</v>
      </c>
      <c r="E369">
        <f t="shared" si="16"/>
        <v>8.8639417084732166</v>
      </c>
    </row>
    <row r="370" spans="1:5">
      <c r="A370" s="2">
        <v>35111</v>
      </c>
      <c r="B370">
        <v>5044.6000000000004</v>
      </c>
      <c r="C370">
        <f t="shared" si="15"/>
        <v>3.6827832370690174E-3</v>
      </c>
      <c r="D370">
        <f t="shared" si="17"/>
        <v>2.7339768946633337E-5</v>
      </c>
      <c r="E370">
        <f t="shared" si="16"/>
        <v>10.011081601600177</v>
      </c>
    </row>
    <row r="371" spans="1:5">
      <c r="A371" s="2">
        <v>35115</v>
      </c>
      <c r="B371">
        <v>4963.8</v>
      </c>
      <c r="C371">
        <f t="shared" si="15"/>
        <v>-1.6017127225151681E-2</v>
      </c>
      <c r="D371">
        <f t="shared" si="17"/>
        <v>2.6390589595607328E-5</v>
      </c>
      <c r="E371">
        <f t="shared" si="16"/>
        <v>0.82129681498171436</v>
      </c>
    </row>
    <row r="372" spans="1:5">
      <c r="A372" s="2">
        <v>35116</v>
      </c>
      <c r="B372">
        <v>4961.13</v>
      </c>
      <c r="C372">
        <f t="shared" si="15"/>
        <v>-5.3789435513116419E-4</v>
      </c>
      <c r="D372">
        <f t="shared" si="17"/>
        <v>4.2247667668862272E-5</v>
      </c>
      <c r="E372">
        <f t="shared" si="16"/>
        <v>10.065112975413628</v>
      </c>
    </row>
    <row r="373" spans="1:5">
      <c r="A373" s="2">
        <v>35117</v>
      </c>
      <c r="B373">
        <v>4980.87</v>
      </c>
      <c r="C373">
        <f t="shared" si="15"/>
        <v>3.9789322190710141E-3</v>
      </c>
      <c r="D373">
        <f t="shared" si="17"/>
        <v>3.935688272348195E-5</v>
      </c>
      <c r="E373">
        <f t="shared" si="16"/>
        <v>9.7405745565210111</v>
      </c>
    </row>
    <row r="374" spans="1:5">
      <c r="A374" s="2">
        <v>35118</v>
      </c>
      <c r="B374">
        <v>4962.8900000000003</v>
      </c>
      <c r="C374">
        <f t="shared" si="15"/>
        <v>-3.6098111374116499E-3</v>
      </c>
      <c r="D374">
        <f t="shared" si="17"/>
        <v>3.7736092540037739E-5</v>
      </c>
      <c r="E374">
        <f t="shared" si="16"/>
        <v>9.8395812718802009</v>
      </c>
    </row>
    <row r="375" spans="1:5">
      <c r="A375" s="2">
        <v>35121</v>
      </c>
      <c r="B375">
        <v>4957.12</v>
      </c>
      <c r="C375">
        <f t="shared" si="15"/>
        <v>-1.162629032680643E-3</v>
      </c>
      <c r="D375">
        <f t="shared" si="17"/>
        <v>3.6033978585965447E-5</v>
      </c>
      <c r="E375">
        <f t="shared" si="16"/>
        <v>10.193536224398613</v>
      </c>
    </row>
    <row r="376" spans="1:5">
      <c r="A376" s="2">
        <v>35122</v>
      </c>
      <c r="B376">
        <v>4954.2700000000004</v>
      </c>
      <c r="C376">
        <f t="shared" si="15"/>
        <v>-5.7493060486723223E-4</v>
      </c>
      <c r="D376">
        <f t="shared" si="17"/>
        <v>3.3644489462573552E-5</v>
      </c>
      <c r="E376">
        <f t="shared" si="16"/>
        <v>10.289836629635406</v>
      </c>
    </row>
    <row r="377" spans="1:5">
      <c r="A377" s="2">
        <v>35123</v>
      </c>
      <c r="B377">
        <v>4947.2299999999996</v>
      </c>
      <c r="C377">
        <f t="shared" si="15"/>
        <v>-1.4209964333798668E-3</v>
      </c>
      <c r="D377">
        <f t="shared" si="17"/>
        <v>3.1349273429982833E-5</v>
      </c>
      <c r="E377">
        <f t="shared" si="16"/>
        <v>10.305908696493757</v>
      </c>
    </row>
    <row r="378" spans="1:5">
      <c r="A378" s="2">
        <v>35124</v>
      </c>
      <c r="B378">
        <v>4933.72</v>
      </c>
      <c r="C378">
        <f t="shared" si="15"/>
        <v>-2.7308210857387486E-3</v>
      </c>
      <c r="D378">
        <f t="shared" si="17"/>
        <v>2.9328534504414837E-5</v>
      </c>
      <c r="E378">
        <f t="shared" si="16"/>
        <v>10.182679050953595</v>
      </c>
    </row>
    <row r="379" spans="1:5">
      <c r="A379" s="2">
        <v>35125</v>
      </c>
      <c r="B379">
        <v>4956.55</v>
      </c>
      <c r="C379">
        <f t="shared" si="15"/>
        <v>4.6273400192957696E-3</v>
      </c>
      <c r="D379">
        <f t="shared" si="17"/>
        <v>2.7821687541244383E-5</v>
      </c>
      <c r="E379">
        <f t="shared" si="16"/>
        <v>9.720069376870093</v>
      </c>
    </row>
    <row r="380" spans="1:5">
      <c r="A380" s="2">
        <v>35128</v>
      </c>
      <c r="B380">
        <v>4979.8599999999997</v>
      </c>
      <c r="C380">
        <f t="shared" si="15"/>
        <v>4.7028679222441997E-3</v>
      </c>
      <c r="D380">
        <f t="shared" si="17"/>
        <v>2.7380101135056332E-5</v>
      </c>
      <c r="E380">
        <f t="shared" si="16"/>
        <v>9.6979188434891945</v>
      </c>
    </row>
    <row r="381" spans="1:5">
      <c r="A381" s="2">
        <v>35129</v>
      </c>
      <c r="B381">
        <v>4995.9399999999996</v>
      </c>
      <c r="C381">
        <f t="shared" si="15"/>
        <v>3.2290064379319758E-3</v>
      </c>
      <c r="D381">
        <f t="shared" si="17"/>
        <v>2.7017489297335717E-5</v>
      </c>
      <c r="E381">
        <f t="shared" si="16"/>
        <v>10.133110106360204</v>
      </c>
    </row>
    <row r="382" spans="1:5">
      <c r="A382" s="2">
        <v>35130</v>
      </c>
      <c r="B382">
        <v>4973.34</v>
      </c>
      <c r="C382">
        <f t="shared" si="15"/>
        <v>-4.5236732226566888E-3</v>
      </c>
      <c r="D382">
        <f t="shared" si="17"/>
        <v>2.587442607061327E-5</v>
      </c>
      <c r="E382">
        <f t="shared" si="16"/>
        <v>9.7713734261821941</v>
      </c>
    </row>
    <row r="383" spans="1:5">
      <c r="A383" s="2">
        <v>35131</v>
      </c>
      <c r="B383">
        <v>4980.8</v>
      </c>
      <c r="C383">
        <f t="shared" si="15"/>
        <v>1.4999979892788421E-3</v>
      </c>
      <c r="D383">
        <f t="shared" si="17"/>
        <v>2.550164012657568E-5</v>
      </c>
      <c r="E383">
        <f t="shared" si="16"/>
        <v>10.488538406414886</v>
      </c>
    </row>
    <row r="384" spans="1:5">
      <c r="A384" s="2">
        <v>35132</v>
      </c>
      <c r="B384">
        <v>4895.43</v>
      </c>
      <c r="C384">
        <f t="shared" si="15"/>
        <v>-1.7139816896884014E-2</v>
      </c>
      <c r="D384">
        <f t="shared" si="17"/>
        <v>2.3899681780614453E-5</v>
      </c>
      <c r="E384">
        <f t="shared" si="16"/>
        <v>-1.6502890963310861</v>
      </c>
    </row>
    <row r="385" spans="1:5">
      <c r="A385" s="2">
        <v>35135</v>
      </c>
      <c r="B385">
        <v>4933.63</v>
      </c>
      <c r="C385">
        <f t="shared" si="15"/>
        <v>7.8031960420228289E-3</v>
      </c>
      <c r="D385">
        <f t="shared" si="17"/>
        <v>4.2493046283470059E-5</v>
      </c>
      <c r="E385">
        <f t="shared" si="16"/>
        <v>8.633232872053906</v>
      </c>
    </row>
    <row r="386" spans="1:5">
      <c r="A386" s="2">
        <v>35136</v>
      </c>
      <c r="B386">
        <v>4936.22</v>
      </c>
      <c r="C386">
        <f t="shared" si="15"/>
        <v>5.2496843095249245E-4</v>
      </c>
      <c r="D386">
        <f t="shared" si="17"/>
        <v>4.3760523976880183E-5</v>
      </c>
      <c r="E386">
        <f t="shared" si="16"/>
        <v>10.030480698585093</v>
      </c>
    </row>
    <row r="387" spans="1:5">
      <c r="A387" s="2">
        <v>35137</v>
      </c>
      <c r="B387">
        <v>4948.76</v>
      </c>
      <c r="C387">
        <f t="shared" si="15"/>
        <v>2.5404054114281705E-3</v>
      </c>
      <c r="D387">
        <f t="shared" si="17"/>
        <v>4.0764561907655183E-5</v>
      </c>
      <c r="E387">
        <f t="shared" si="16"/>
        <v>9.94938199224047</v>
      </c>
    </row>
    <row r="388" spans="1:5">
      <c r="A388" s="2">
        <v>35138</v>
      </c>
      <c r="B388">
        <v>4975.4399999999996</v>
      </c>
      <c r="C388">
        <f t="shared" ref="C388:C451" si="18">(B388-B387)/B387</f>
        <v>5.3912495251334435E-3</v>
      </c>
      <c r="D388">
        <f t="shared" si="17"/>
        <v>3.8400658902818197E-5</v>
      </c>
      <c r="E388">
        <f t="shared" si="16"/>
        <v>9.4105330042575819</v>
      </c>
    </row>
    <row r="389" spans="1:5">
      <c r="A389" s="2">
        <v>35139</v>
      </c>
      <c r="B389">
        <v>4953.62</v>
      </c>
      <c r="C389">
        <f t="shared" si="18"/>
        <v>-4.3855417812293405E-3</v>
      </c>
      <c r="D389">
        <f t="shared" si="17"/>
        <v>3.7757503525102511E-5</v>
      </c>
      <c r="E389">
        <f t="shared" ref="E389:E452" si="19">-LN(D389)-C389*C389/D389</f>
        <v>9.6749447554633861</v>
      </c>
    </row>
    <row r="390" spans="1:5">
      <c r="A390" s="2">
        <v>35142</v>
      </c>
      <c r="B390">
        <v>4960.41</v>
      </c>
      <c r="C390">
        <f t="shared" si="18"/>
        <v>1.3707147500211893E-3</v>
      </c>
      <c r="D390">
        <f t="shared" ref="D390:D453" si="20">$H$1*D389+(1-$H$1)*C389*C389</f>
        <v>3.6481227422929642E-5</v>
      </c>
      <c r="E390">
        <f t="shared" si="19"/>
        <v>10.167210671448432</v>
      </c>
    </row>
    <row r="391" spans="1:5">
      <c r="A391" s="2">
        <v>35143</v>
      </c>
      <c r="B391">
        <v>4967.2700000000004</v>
      </c>
      <c r="C391">
        <f t="shared" si="18"/>
        <v>1.3829501996811921E-3</v>
      </c>
      <c r="D391">
        <f t="shared" si="20"/>
        <v>3.4097243397653353E-5</v>
      </c>
      <c r="E391">
        <f t="shared" si="19"/>
        <v>10.23020293432489</v>
      </c>
    </row>
    <row r="392" spans="1:5">
      <c r="A392" s="2">
        <v>35145</v>
      </c>
      <c r="B392">
        <v>4946.74</v>
      </c>
      <c r="C392">
        <f t="shared" si="18"/>
        <v>-4.1330549778853679E-3</v>
      </c>
      <c r="D392">
        <f t="shared" si="20"/>
        <v>3.1879828947147013E-5</v>
      </c>
      <c r="E392">
        <f t="shared" si="19"/>
        <v>9.8177078630125969</v>
      </c>
    </row>
    <row r="393" spans="1:5">
      <c r="A393" s="2">
        <v>35146</v>
      </c>
      <c r="B393">
        <v>4952.63</v>
      </c>
      <c r="C393">
        <f t="shared" si="18"/>
        <v>1.1906831569883051E-3</v>
      </c>
      <c r="D393">
        <f t="shared" si="20"/>
        <v>3.0860319376905198E-5</v>
      </c>
      <c r="E393">
        <f t="shared" si="19"/>
        <v>10.340099254665716</v>
      </c>
    </row>
    <row r="394" spans="1:5">
      <c r="A394" s="2">
        <v>35149</v>
      </c>
      <c r="B394">
        <v>4967.2700000000004</v>
      </c>
      <c r="C394">
        <f t="shared" si="18"/>
        <v>2.9560051932004464E-3</v>
      </c>
      <c r="D394">
        <f t="shared" si="20"/>
        <v>2.883182611429484E-5</v>
      </c>
      <c r="E394">
        <f t="shared" si="19"/>
        <v>10.150963996912681</v>
      </c>
    </row>
    <row r="395" spans="1:5">
      <c r="A395" s="2">
        <v>35150</v>
      </c>
      <c r="B395">
        <v>4985.21</v>
      </c>
      <c r="C395">
        <f t="shared" si="18"/>
        <v>3.611641807270311E-3</v>
      </c>
      <c r="D395">
        <f t="shared" si="20"/>
        <v>2.7447428400344635E-5</v>
      </c>
      <c r="E395">
        <f t="shared" si="19"/>
        <v>10.028003882322228</v>
      </c>
    </row>
    <row r="396" spans="1:5">
      <c r="A396" s="2">
        <v>35151</v>
      </c>
      <c r="B396">
        <v>4987.46</v>
      </c>
      <c r="C396">
        <f t="shared" si="18"/>
        <v>4.5133504907516432E-4</v>
      </c>
      <c r="D396">
        <f t="shared" si="20"/>
        <v>2.6455078792341321E-5</v>
      </c>
      <c r="E396">
        <f t="shared" si="19"/>
        <v>10.532362432749778</v>
      </c>
    </row>
    <row r="397" spans="1:5">
      <c r="A397" s="2">
        <v>35152</v>
      </c>
      <c r="B397">
        <v>4975.1499999999996</v>
      </c>
      <c r="C397">
        <f t="shared" si="18"/>
        <v>-2.4681902210745349E-3</v>
      </c>
      <c r="D397">
        <f t="shared" si="20"/>
        <v>2.4646449427635899E-5</v>
      </c>
      <c r="E397">
        <f t="shared" si="19"/>
        <v>10.363703647386556</v>
      </c>
    </row>
    <row r="398" spans="1:5">
      <c r="A398" s="2">
        <v>35153</v>
      </c>
      <c r="B398">
        <v>4970.83</v>
      </c>
      <c r="C398">
        <f t="shared" si="18"/>
        <v>-8.6831552817497146E-4</v>
      </c>
      <c r="D398">
        <f t="shared" si="20"/>
        <v>2.3368109208751211E-5</v>
      </c>
      <c r="E398">
        <f t="shared" si="19"/>
        <v>10.631873327466892</v>
      </c>
    </row>
    <row r="399" spans="1:5">
      <c r="A399" s="2">
        <v>35156</v>
      </c>
      <c r="B399">
        <v>4994.2700000000004</v>
      </c>
      <c r="C399">
        <f t="shared" si="18"/>
        <v>4.715510287014545E-3</v>
      </c>
      <c r="D399">
        <f t="shared" si="20"/>
        <v>2.1810073024092039E-5</v>
      </c>
      <c r="E399">
        <f t="shared" si="19"/>
        <v>9.7136080098180457</v>
      </c>
    </row>
    <row r="400" spans="1:5">
      <c r="A400" s="2">
        <v>35157</v>
      </c>
      <c r="B400">
        <v>5024.75</v>
      </c>
      <c r="C400">
        <f t="shared" si="18"/>
        <v>6.1029940311596214E-3</v>
      </c>
      <c r="D400">
        <f t="shared" si="20"/>
        <v>2.183942049348207E-5</v>
      </c>
      <c r="E400">
        <f t="shared" si="19"/>
        <v>9.0263212091604572</v>
      </c>
    </row>
    <row r="401" spans="1:5">
      <c r="A401" s="2">
        <v>35158</v>
      </c>
      <c r="B401">
        <v>5021.47</v>
      </c>
      <c r="C401">
        <f t="shared" si="18"/>
        <v>-6.5276879446733575E-4</v>
      </c>
      <c r="D401">
        <f t="shared" si="20"/>
        <v>2.290091770256709E-5</v>
      </c>
      <c r="E401">
        <f t="shared" si="19"/>
        <v>10.665727022603647</v>
      </c>
    </row>
    <row r="402" spans="1:5">
      <c r="A402" s="2">
        <v>35159</v>
      </c>
      <c r="B402">
        <v>5016.3500000000004</v>
      </c>
      <c r="C402">
        <f t="shared" si="18"/>
        <v>-1.0196217442302534E-3</v>
      </c>
      <c r="D402">
        <f t="shared" si="20"/>
        <v>2.1352480651080831E-5</v>
      </c>
      <c r="E402">
        <f t="shared" si="19"/>
        <v>10.705653749055553</v>
      </c>
    </row>
    <row r="403" spans="1:5">
      <c r="A403" s="2">
        <v>35164</v>
      </c>
      <c r="B403">
        <v>5007.29</v>
      </c>
      <c r="C403">
        <f t="shared" si="18"/>
        <v>-1.8060940723833862E-3</v>
      </c>
      <c r="D403">
        <f t="shared" si="20"/>
        <v>1.995299509167317E-5</v>
      </c>
      <c r="E403">
        <f t="shared" si="19"/>
        <v>10.658648280866478</v>
      </c>
    </row>
    <row r="404" spans="1:5">
      <c r="A404" s="2">
        <v>35165</v>
      </c>
      <c r="B404">
        <v>5023.57</v>
      </c>
      <c r="C404">
        <f t="shared" si="18"/>
        <v>3.2512596634106964E-3</v>
      </c>
      <c r="D404">
        <f t="shared" si="20"/>
        <v>1.8803041343147858E-5</v>
      </c>
      <c r="E404">
        <f t="shared" si="19"/>
        <v>10.319312160760845</v>
      </c>
    </row>
    <row r="405" spans="1:5">
      <c r="A405" s="2">
        <v>35166</v>
      </c>
      <c r="B405">
        <v>5027.6899999999996</v>
      </c>
      <c r="C405">
        <f t="shared" si="18"/>
        <v>8.2013388884794904E-4</v>
      </c>
      <c r="D405">
        <f t="shared" si="20"/>
        <v>1.8235860644890533E-5</v>
      </c>
      <c r="E405">
        <f t="shared" si="19"/>
        <v>10.875236092584412</v>
      </c>
    </row>
    <row r="406" spans="1:5">
      <c r="A406" s="2">
        <v>35167</v>
      </c>
      <c r="B406">
        <v>5021.91</v>
      </c>
      <c r="C406">
        <f t="shared" si="18"/>
        <v>-1.1496333306150032E-3</v>
      </c>
      <c r="D406">
        <f t="shared" si="20"/>
        <v>1.7025813821155824E-5</v>
      </c>
      <c r="E406">
        <f t="shared" si="19"/>
        <v>10.903153261149786</v>
      </c>
    </row>
    <row r="407" spans="1:5">
      <c r="A407" s="2">
        <v>35170</v>
      </c>
      <c r="B407">
        <v>5059.03</v>
      </c>
      <c r="C407">
        <f t="shared" si="18"/>
        <v>7.3916099651327666E-3</v>
      </c>
      <c r="D407">
        <f t="shared" si="20"/>
        <v>1.594385148426091E-5</v>
      </c>
      <c r="E407">
        <f t="shared" si="19"/>
        <v>7.6196681726599405</v>
      </c>
    </row>
    <row r="408" spans="1:5">
      <c r="A408" s="2">
        <v>35171</v>
      </c>
      <c r="B408">
        <v>5085.3599999999997</v>
      </c>
      <c r="C408">
        <f t="shared" si="18"/>
        <v>5.2045550233937986E-3</v>
      </c>
      <c r="D408">
        <f t="shared" si="20"/>
        <v>1.8609600232433785E-5</v>
      </c>
      <c r="E408">
        <f t="shared" si="19"/>
        <v>9.4362727927683281</v>
      </c>
    </row>
    <row r="409" spans="1:5">
      <c r="A409" s="2">
        <v>35172</v>
      </c>
      <c r="B409">
        <v>5062.8999999999996</v>
      </c>
      <c r="C409">
        <f t="shared" si="18"/>
        <v>-4.4165998080765252E-3</v>
      </c>
      <c r="D409">
        <f t="shared" si="20"/>
        <v>1.9193690957583047E-5</v>
      </c>
      <c r="E409">
        <f t="shared" si="19"/>
        <v>9.8446390496883307</v>
      </c>
    </row>
    <row r="410" spans="1:5">
      <c r="A410" s="2">
        <v>35173</v>
      </c>
      <c r="B410">
        <v>5068.6499999999996</v>
      </c>
      <c r="C410">
        <f t="shared" si="18"/>
        <v>1.1357127338086869E-3</v>
      </c>
      <c r="D410">
        <f t="shared" si="20"/>
        <v>1.9215232355130201E-5</v>
      </c>
      <c r="E410">
        <f t="shared" si="19"/>
        <v>10.79268115177889</v>
      </c>
    </row>
    <row r="411" spans="1:5">
      <c r="A411" s="2">
        <v>35174</v>
      </c>
      <c r="B411">
        <v>5069.57</v>
      </c>
      <c r="C411">
        <f t="shared" si="18"/>
        <v>1.8150789657997156E-4</v>
      </c>
      <c r="D411">
        <f t="shared" si="20"/>
        <v>1.798023478879742E-5</v>
      </c>
      <c r="E411">
        <f t="shared" si="19"/>
        <v>10.924405174439002</v>
      </c>
    </row>
    <row r="412" spans="1:5">
      <c r="A412" s="2">
        <v>35177</v>
      </c>
      <c r="B412">
        <v>5095.5</v>
      </c>
      <c r="C412">
        <f t="shared" si="18"/>
        <v>5.1148322244293489E-3</v>
      </c>
      <c r="D412">
        <f t="shared" si="20"/>
        <v>1.6743728337528976E-5</v>
      </c>
      <c r="E412">
        <f t="shared" si="19"/>
        <v>9.4350206514875516</v>
      </c>
    </row>
    <row r="413" spans="1:5">
      <c r="A413" s="2">
        <v>35178</v>
      </c>
      <c r="B413">
        <v>5116.9399999999996</v>
      </c>
      <c r="C413">
        <f t="shared" si="18"/>
        <v>4.2076341870276911E-3</v>
      </c>
      <c r="D413">
        <f t="shared" si="20"/>
        <v>1.7392580970308637E-5</v>
      </c>
      <c r="E413">
        <f t="shared" si="19"/>
        <v>9.9415508811324411</v>
      </c>
    </row>
    <row r="414" spans="1:5">
      <c r="A414" s="2">
        <v>35179</v>
      </c>
      <c r="B414">
        <v>5116.3100000000004</v>
      </c>
      <c r="C414">
        <f t="shared" si="18"/>
        <v>-1.2312045871149549E-4</v>
      </c>
      <c r="D414">
        <f t="shared" si="20"/>
        <v>1.7414049445978144E-5</v>
      </c>
      <c r="E414">
        <f t="shared" si="19"/>
        <v>10.957362754357014</v>
      </c>
    </row>
    <row r="415" spans="1:5">
      <c r="A415" s="2">
        <v>35180</v>
      </c>
      <c r="B415">
        <v>5132.09</v>
      </c>
      <c r="C415">
        <f t="shared" si="18"/>
        <v>3.0842540815548204E-3</v>
      </c>
      <c r="D415">
        <f t="shared" si="20"/>
        <v>1.6215325788519849E-5</v>
      </c>
      <c r="E415">
        <f t="shared" si="19"/>
        <v>10.442909747717108</v>
      </c>
    </row>
    <row r="416" spans="1:5">
      <c r="A416" s="2">
        <v>35181</v>
      </c>
      <c r="B416">
        <v>5147.76</v>
      </c>
      <c r="C416">
        <f t="shared" si="18"/>
        <v>3.0533369445976343E-3</v>
      </c>
      <c r="D416">
        <f t="shared" si="20"/>
        <v>1.5753532665768244E-5</v>
      </c>
      <c r="E416">
        <f t="shared" si="19"/>
        <v>10.466650627491797</v>
      </c>
    </row>
    <row r="417" spans="1:5">
      <c r="A417" s="2">
        <v>35185</v>
      </c>
      <c r="B417">
        <v>5146.47</v>
      </c>
      <c r="C417">
        <f t="shared" si="18"/>
        <v>-2.5059443330690699E-4</v>
      </c>
      <c r="D417">
        <f t="shared" si="20"/>
        <v>1.5310481912783751E-5</v>
      </c>
      <c r="E417">
        <f t="shared" si="19"/>
        <v>11.082871265434642</v>
      </c>
    </row>
    <row r="418" spans="1:5">
      <c r="A418" s="2">
        <v>35187</v>
      </c>
      <c r="B418">
        <v>5117.1899999999996</v>
      </c>
      <c r="C418">
        <f t="shared" si="18"/>
        <v>-5.6893365743899511E-3</v>
      </c>
      <c r="D418">
        <f t="shared" si="20"/>
        <v>1.4259968971775428E-5</v>
      </c>
      <c r="E418">
        <f t="shared" si="19"/>
        <v>8.8881650420617788</v>
      </c>
    </row>
    <row r="419" spans="1:5">
      <c r="A419" s="2">
        <v>35192</v>
      </c>
      <c r="B419">
        <v>5167.07</v>
      </c>
      <c r="C419">
        <f t="shared" si="18"/>
        <v>9.7475372225772575E-3</v>
      </c>
      <c r="D419">
        <f t="shared" si="20"/>
        <v>1.550758788725481E-5</v>
      </c>
      <c r="E419">
        <f t="shared" si="19"/>
        <v>4.9472139404918618</v>
      </c>
    </row>
    <row r="420" spans="1:5">
      <c r="A420" s="2">
        <v>35194</v>
      </c>
      <c r="B420">
        <v>5161.17</v>
      </c>
      <c r="C420">
        <f t="shared" si="18"/>
        <v>-1.1418463461883885E-3</v>
      </c>
      <c r="D420">
        <f t="shared" si="20"/>
        <v>2.0985339078052996E-5</v>
      </c>
      <c r="E420">
        <f t="shared" si="19"/>
        <v>10.709556790947817</v>
      </c>
    </row>
    <row r="421" spans="1:5">
      <c r="A421" s="2">
        <v>35195</v>
      </c>
      <c r="B421">
        <v>5176.8100000000004</v>
      </c>
      <c r="C421">
        <f t="shared" si="18"/>
        <v>3.030320644350085E-3</v>
      </c>
      <c r="D421">
        <f t="shared" si="20"/>
        <v>1.9629349716211344E-5</v>
      </c>
      <c r="E421">
        <f t="shared" si="19"/>
        <v>10.370672786379764</v>
      </c>
    </row>
    <row r="422" spans="1:5">
      <c r="A422" s="2">
        <v>35198</v>
      </c>
      <c r="B422">
        <v>5191.07</v>
      </c>
      <c r="C422">
        <f t="shared" si="18"/>
        <v>2.7545921136760492E-3</v>
      </c>
      <c r="D422">
        <f t="shared" si="20"/>
        <v>1.8909621393605572E-5</v>
      </c>
      <c r="E422">
        <f t="shared" si="19"/>
        <v>10.474574248313136</v>
      </c>
    </row>
    <row r="423" spans="1:5">
      <c r="A423" s="2">
        <v>35199</v>
      </c>
      <c r="B423">
        <v>5206.59</v>
      </c>
      <c r="C423">
        <f t="shared" si="18"/>
        <v>2.9897497047815646E-3</v>
      </c>
      <c r="D423">
        <f t="shared" si="20"/>
        <v>1.8129585354331885E-5</v>
      </c>
      <c r="E423">
        <f t="shared" si="19"/>
        <v>10.42492581595752</v>
      </c>
    </row>
    <row r="424" spans="1:5">
      <c r="A424" s="2">
        <v>35200</v>
      </c>
      <c r="B424">
        <v>5212.95</v>
      </c>
      <c r="C424">
        <f t="shared" si="18"/>
        <v>1.2215288701433514E-3</v>
      </c>
      <c r="D424">
        <f t="shared" si="20"/>
        <v>1.7496358342643315E-5</v>
      </c>
      <c r="E424">
        <f t="shared" si="19"/>
        <v>10.868235316243952</v>
      </c>
    </row>
    <row r="425" spans="1:5">
      <c r="A425" s="2">
        <v>35202</v>
      </c>
      <c r="B425">
        <v>5220.5</v>
      </c>
      <c r="C425">
        <f t="shared" si="18"/>
        <v>1.4483162125092668E-3</v>
      </c>
      <c r="D425">
        <f t="shared" si="20"/>
        <v>1.6393722317015523E-5</v>
      </c>
      <c r="E425">
        <f t="shared" si="19"/>
        <v>10.89065945406962</v>
      </c>
    </row>
    <row r="426" spans="1:5">
      <c r="A426" s="2">
        <v>35206</v>
      </c>
      <c r="B426">
        <v>5238.25</v>
      </c>
      <c r="C426">
        <f t="shared" si="18"/>
        <v>3.4000574657599846E-3</v>
      </c>
      <c r="D426">
        <f t="shared" si="20"/>
        <v>1.5408770090272711E-5</v>
      </c>
      <c r="E426">
        <f t="shared" si="19"/>
        <v>10.330326254620566</v>
      </c>
    </row>
    <row r="427" spans="1:5">
      <c r="A427" s="2">
        <v>35207</v>
      </c>
      <c r="B427">
        <v>5239.8599999999997</v>
      </c>
      <c r="C427">
        <f t="shared" si="18"/>
        <v>3.0735455543352694E-4</v>
      </c>
      <c r="D427">
        <f t="shared" si="20"/>
        <v>1.5143630008246037E-5</v>
      </c>
      <c r="E427">
        <f t="shared" si="19"/>
        <v>11.091692519222233</v>
      </c>
    </row>
    <row r="428" spans="1:5">
      <c r="A428" s="2">
        <v>35208</v>
      </c>
      <c r="B428">
        <v>5223.1499999999996</v>
      </c>
      <c r="C428">
        <f t="shared" si="18"/>
        <v>-3.1890165004408587E-3</v>
      </c>
      <c r="D428">
        <f t="shared" si="20"/>
        <v>1.4106794491304035E-5</v>
      </c>
      <c r="E428">
        <f t="shared" si="19"/>
        <v>10.447937120055602</v>
      </c>
    </row>
    <row r="429" spans="1:5">
      <c r="A429" s="2">
        <v>35209</v>
      </c>
      <c r="B429">
        <v>5229.8500000000004</v>
      </c>
      <c r="C429">
        <f t="shared" si="18"/>
        <v>1.2827508304377106E-3</v>
      </c>
      <c r="D429">
        <f t="shared" si="20"/>
        <v>1.3835550936986618E-5</v>
      </c>
      <c r="E429">
        <f t="shared" si="19"/>
        <v>11.069340018338467</v>
      </c>
    </row>
    <row r="430" spans="1:5">
      <c r="A430" s="2">
        <v>35213</v>
      </c>
      <c r="B430">
        <v>5219.3100000000004</v>
      </c>
      <c r="C430">
        <f t="shared" si="18"/>
        <v>-2.0153541688576085E-3</v>
      </c>
      <c r="D430">
        <f t="shared" si="20"/>
        <v>1.2995694941732764E-5</v>
      </c>
      <c r="E430">
        <f t="shared" si="19"/>
        <v>10.938354112019775</v>
      </c>
    </row>
    <row r="431" spans="1:5">
      <c r="A431" s="2">
        <v>35214</v>
      </c>
      <c r="B431">
        <v>5209.78</v>
      </c>
      <c r="C431">
        <f t="shared" si="18"/>
        <v>-1.8259118542490586E-3</v>
      </c>
      <c r="D431">
        <f t="shared" si="20"/>
        <v>1.2380170179586699E-5</v>
      </c>
      <c r="E431">
        <f t="shared" si="19"/>
        <v>11.030116622784135</v>
      </c>
    </row>
    <row r="432" spans="1:5">
      <c r="A432" s="2">
        <v>35215</v>
      </c>
      <c r="B432">
        <v>5225.38</v>
      </c>
      <c r="C432">
        <f t="shared" si="18"/>
        <v>2.9943682842654322E-3</v>
      </c>
      <c r="D432">
        <f t="shared" si="20"/>
        <v>1.1756917045165514E-5</v>
      </c>
      <c r="E432">
        <f t="shared" si="19"/>
        <v>10.588433381363609</v>
      </c>
    </row>
    <row r="433" spans="1:5">
      <c r="A433" s="2">
        <v>35216</v>
      </c>
      <c r="B433">
        <v>5246.4</v>
      </c>
      <c r="C433">
        <f t="shared" si="18"/>
        <v>4.0226739490715558E-3</v>
      </c>
      <c r="D433">
        <f t="shared" si="20"/>
        <v>1.1564649105288152E-5</v>
      </c>
      <c r="E433">
        <f t="shared" si="19"/>
        <v>9.9683015128587726</v>
      </c>
    </row>
    <row r="434" spans="1:5">
      <c r="A434" s="2">
        <v>35219</v>
      </c>
      <c r="B434">
        <v>5234.29</v>
      </c>
      <c r="C434">
        <f t="shared" si="18"/>
        <v>-2.3082494663006392E-3</v>
      </c>
      <c r="D434">
        <f t="shared" si="20"/>
        <v>1.188276218372186E-5</v>
      </c>
      <c r="E434">
        <f t="shared" si="19"/>
        <v>10.892039854457092</v>
      </c>
    </row>
    <row r="435" spans="1:5">
      <c r="A435" s="2">
        <v>35220</v>
      </c>
      <c r="B435">
        <v>5224.51</v>
      </c>
      <c r="C435">
        <f t="shared" si="18"/>
        <v>-1.868448251816339E-3</v>
      </c>
      <c r="D435">
        <f t="shared" si="20"/>
        <v>1.1431162717349092E-5</v>
      </c>
      <c r="E435">
        <f t="shared" si="19"/>
        <v>11.07376545532496</v>
      </c>
    </row>
    <row r="436" spans="1:5">
      <c r="A436" s="2">
        <v>35221</v>
      </c>
      <c r="B436">
        <v>5194.9399999999996</v>
      </c>
      <c r="C436">
        <f t="shared" si="18"/>
        <v>-5.6598609247566984E-3</v>
      </c>
      <c r="D436">
        <f t="shared" si="20"/>
        <v>1.0884119662360786E-5</v>
      </c>
      <c r="E436">
        <f t="shared" si="19"/>
        <v>8.4850163364278632</v>
      </c>
    </row>
    <row r="437" spans="1:5">
      <c r="A437" s="2">
        <v>35222</v>
      </c>
      <c r="B437">
        <v>5158.37</v>
      </c>
      <c r="C437">
        <f t="shared" si="18"/>
        <v>-7.0395423238766401E-3</v>
      </c>
      <c r="D437">
        <f t="shared" si="20"/>
        <v>1.2341275351128206E-5</v>
      </c>
      <c r="E437">
        <f t="shared" si="19"/>
        <v>7.2871612680078384</v>
      </c>
    </row>
    <row r="438" spans="1:5">
      <c r="A438" s="2">
        <v>35223</v>
      </c>
      <c r="B438">
        <v>5137.25</v>
      </c>
      <c r="C438">
        <f t="shared" si="18"/>
        <v>-4.0943166155199976E-3</v>
      </c>
      <c r="D438">
        <f t="shared" si="20"/>
        <v>1.4905183579035068E-5</v>
      </c>
      <c r="E438">
        <f t="shared" si="19"/>
        <v>9.9891304588113918</v>
      </c>
    </row>
    <row r="439" spans="1:5">
      <c r="A439" s="2">
        <v>35226</v>
      </c>
      <c r="B439">
        <v>5134.08</v>
      </c>
      <c r="C439">
        <f t="shared" si="18"/>
        <v>-6.1706165750159572E-4</v>
      </c>
      <c r="D439">
        <f t="shared" si="20"/>
        <v>1.5033210257952713E-5</v>
      </c>
      <c r="E439">
        <f t="shared" si="19"/>
        <v>11.079920524920224</v>
      </c>
    </row>
    <row r="440" spans="1:5">
      <c r="A440" s="2">
        <v>35227</v>
      </c>
      <c r="B440">
        <v>5106.32</v>
      </c>
      <c r="C440">
        <f t="shared" si="18"/>
        <v>-5.4070057342309073E-3</v>
      </c>
      <c r="D440">
        <f t="shared" si="20"/>
        <v>1.4023707246138178E-5</v>
      </c>
      <c r="E440">
        <f t="shared" si="19"/>
        <v>9.0900264508999484</v>
      </c>
    </row>
    <row r="441" spans="1:5">
      <c r="A441" s="2">
        <v>35228</v>
      </c>
      <c r="B441">
        <v>5094.57</v>
      </c>
      <c r="C441">
        <f t="shared" si="18"/>
        <v>-2.3010700465305742E-3</v>
      </c>
      <c r="D441">
        <f t="shared" si="20"/>
        <v>1.5071761918136817E-5</v>
      </c>
      <c r="E441">
        <f t="shared" si="19"/>
        <v>10.751373477814312</v>
      </c>
    </row>
    <row r="442" spans="1:5">
      <c r="A442" s="2">
        <v>35229</v>
      </c>
      <c r="B442">
        <v>5069.6099999999997</v>
      </c>
      <c r="C442">
        <f t="shared" si="18"/>
        <v>-4.8993339967848193E-3</v>
      </c>
      <c r="D442">
        <f t="shared" si="20"/>
        <v>1.4398171411041626E-5</v>
      </c>
      <c r="E442">
        <f t="shared" si="19"/>
        <v>9.48128975530906</v>
      </c>
    </row>
    <row r="443" spans="1:5">
      <c r="A443" s="2">
        <v>35230</v>
      </c>
      <c r="B443">
        <v>5030.1899999999996</v>
      </c>
      <c r="C443">
        <f t="shared" si="18"/>
        <v>-7.7757460633066594E-3</v>
      </c>
      <c r="D443">
        <f t="shared" si="20"/>
        <v>1.5059943653804182E-5</v>
      </c>
      <c r="E443">
        <f t="shared" si="19"/>
        <v>7.0887009576504658</v>
      </c>
    </row>
    <row r="444" spans="1:5">
      <c r="A444" s="2">
        <v>35233</v>
      </c>
      <c r="B444">
        <v>5043.3599999999997</v>
      </c>
      <c r="C444">
        <f t="shared" si="18"/>
        <v>2.6181913605649236E-3</v>
      </c>
      <c r="D444">
        <f t="shared" si="20"/>
        <v>1.8188004608324857E-5</v>
      </c>
      <c r="E444">
        <f t="shared" si="19"/>
        <v>10.53785557764165</v>
      </c>
    </row>
    <row r="445" spans="1:5">
      <c r="A445" s="2">
        <v>35234</v>
      </c>
      <c r="B445">
        <v>5060.6499999999996</v>
      </c>
      <c r="C445">
        <f t="shared" si="18"/>
        <v>3.4282700421940857E-3</v>
      </c>
      <c r="D445">
        <f t="shared" si="20"/>
        <v>1.7407194521278169E-5</v>
      </c>
      <c r="E445">
        <f t="shared" si="19"/>
        <v>10.283444322970047</v>
      </c>
    </row>
    <row r="446" spans="1:5">
      <c r="A446" s="2">
        <v>35235</v>
      </c>
      <c r="B446">
        <v>5072.74</v>
      </c>
      <c r="C446">
        <f t="shared" si="18"/>
        <v>2.3890211731694834E-3</v>
      </c>
      <c r="D446">
        <f t="shared" si="20"/>
        <v>1.7017642435365668E-5</v>
      </c>
      <c r="E446">
        <f t="shared" si="19"/>
        <v>10.645877302961456</v>
      </c>
    </row>
    <row r="447" spans="1:5">
      <c r="A447" s="2">
        <v>35236</v>
      </c>
      <c r="B447">
        <v>5057.9799999999996</v>
      </c>
      <c r="C447">
        <f t="shared" si="18"/>
        <v>-2.9096701191072714E-3</v>
      </c>
      <c r="D447">
        <f t="shared" si="20"/>
        <v>1.6238407209106196E-5</v>
      </c>
      <c r="E447">
        <f t="shared" si="19"/>
        <v>10.506763656564328</v>
      </c>
    </row>
    <row r="448" spans="1:5">
      <c r="A448" s="2">
        <v>35237</v>
      </c>
      <c r="B448">
        <v>5047.54</v>
      </c>
      <c r="C448">
        <f t="shared" si="18"/>
        <v>-2.0640651010877071E-3</v>
      </c>
      <c r="D448">
        <f t="shared" si="20"/>
        <v>1.5702927534432909E-5</v>
      </c>
      <c r="E448">
        <f t="shared" si="19"/>
        <v>10.790353174715985</v>
      </c>
    </row>
    <row r="449" spans="1:5">
      <c r="A449" s="2">
        <v>35240</v>
      </c>
      <c r="B449">
        <v>5074.3100000000004</v>
      </c>
      <c r="C449">
        <f t="shared" si="18"/>
        <v>5.3035736220020911E-3</v>
      </c>
      <c r="D449">
        <f t="shared" si="20"/>
        <v>1.4914574364075001E-5</v>
      </c>
      <c r="E449">
        <f t="shared" si="19"/>
        <v>9.2272383298746625</v>
      </c>
    </row>
    <row r="450" spans="1:5">
      <c r="A450" s="2">
        <v>35241</v>
      </c>
      <c r="B450">
        <v>5069.55</v>
      </c>
      <c r="C450">
        <f t="shared" si="18"/>
        <v>-9.3805857348096939E-4</v>
      </c>
      <c r="D450">
        <f t="shared" si="20"/>
        <v>1.5824926525159664E-5</v>
      </c>
      <c r="E450">
        <f t="shared" si="19"/>
        <v>10.998318673796289</v>
      </c>
    </row>
    <row r="451" spans="1:5">
      <c r="A451" s="2">
        <v>35242</v>
      </c>
      <c r="B451">
        <v>5027.67</v>
      </c>
      <c r="C451">
        <f t="shared" si="18"/>
        <v>-8.2610882622718203E-3</v>
      </c>
      <c r="D451">
        <f t="shared" si="20"/>
        <v>1.4795269378135796E-5</v>
      </c>
      <c r="E451">
        <f t="shared" si="19"/>
        <v>6.5085409002030952</v>
      </c>
    </row>
    <row r="452" spans="1:5">
      <c r="A452" s="2">
        <v>35243</v>
      </c>
      <c r="B452">
        <v>5011.55</v>
      </c>
      <c r="C452">
        <f t="shared" ref="C452:C515" si="21">(B452-B451)/B451</f>
        <v>-3.2062565761077975E-3</v>
      </c>
      <c r="D452">
        <f t="shared" si="20"/>
        <v>1.8477811657173729E-5</v>
      </c>
      <c r="E452">
        <f t="shared" si="19"/>
        <v>10.342592582761322</v>
      </c>
    </row>
    <row r="453" spans="1:5">
      <c r="A453" s="2">
        <v>35244</v>
      </c>
      <c r="B453">
        <v>5044.07</v>
      </c>
      <c r="C453">
        <f t="shared" si="21"/>
        <v>6.4890103860082262E-3</v>
      </c>
      <c r="D453">
        <f t="shared" si="20"/>
        <v>1.7913016262337613E-5</v>
      </c>
      <c r="E453">
        <f t="shared" ref="E453:E516" si="22">-LN(D453)-C453*C453/D453</f>
        <v>8.5793315977835025</v>
      </c>
    </row>
    <row r="454" spans="1:5">
      <c r="A454" s="2">
        <v>35248</v>
      </c>
      <c r="B454">
        <v>5061.46</v>
      </c>
      <c r="C454">
        <f t="shared" si="21"/>
        <v>3.4476127412982629E-3</v>
      </c>
      <c r="D454">
        <f t="shared" ref="D454:D517" si="23">$H$1*D453+(1-$H$1)*C453*C453</f>
        <v>1.957991604528132E-5</v>
      </c>
      <c r="E454">
        <f t="shared" si="22"/>
        <v>10.23395388082254</v>
      </c>
    </row>
    <row r="455" spans="1:5">
      <c r="A455" s="2">
        <v>35249</v>
      </c>
      <c r="B455">
        <v>5073.91</v>
      </c>
      <c r="C455">
        <f t="shared" si="21"/>
        <v>2.4597645738580996E-3</v>
      </c>
      <c r="D455">
        <f t="shared" si="23"/>
        <v>1.9049834042073734E-5</v>
      </c>
      <c r="E455">
        <f t="shared" si="22"/>
        <v>10.550840909921016</v>
      </c>
    </row>
    <row r="456" spans="1:5">
      <c r="A456" s="2">
        <v>35251</v>
      </c>
      <c r="B456">
        <v>5062.79</v>
      </c>
      <c r="C456">
        <f t="shared" si="21"/>
        <v>-2.1916037139010922E-3</v>
      </c>
      <c r="D456">
        <f t="shared" si="23"/>
        <v>1.8154220681263176E-5</v>
      </c>
      <c r="E456">
        <f t="shared" si="22"/>
        <v>10.652033917435306</v>
      </c>
    </row>
    <row r="457" spans="1:5">
      <c r="A457" s="2">
        <v>35254</v>
      </c>
      <c r="B457">
        <v>5034.46</v>
      </c>
      <c r="C457">
        <f t="shared" si="21"/>
        <v>-5.5957288372616536E-3</v>
      </c>
      <c r="D457">
        <f t="shared" si="23"/>
        <v>1.7234376294218158E-5</v>
      </c>
      <c r="E457">
        <f t="shared" si="22"/>
        <v>9.1517600795218055</v>
      </c>
    </row>
    <row r="458" spans="1:5">
      <c r="A458" s="2">
        <v>35255</v>
      </c>
      <c r="B458">
        <v>5076.66</v>
      </c>
      <c r="C458">
        <f t="shared" si="21"/>
        <v>8.3822296730930064E-3</v>
      </c>
      <c r="D458">
        <f t="shared" si="23"/>
        <v>1.8204288572255166E-5</v>
      </c>
      <c r="E458">
        <f t="shared" si="22"/>
        <v>7.0542257733441982</v>
      </c>
    </row>
    <row r="459" spans="1:5">
      <c r="A459" s="2">
        <v>35256</v>
      </c>
      <c r="B459">
        <v>5098.3</v>
      </c>
      <c r="C459">
        <f t="shared" si="21"/>
        <v>4.2626451249444175E-3</v>
      </c>
      <c r="D459">
        <f t="shared" si="23"/>
        <v>2.1790870062011055E-5</v>
      </c>
      <c r="E459">
        <f t="shared" si="22"/>
        <v>9.9001774442727957</v>
      </c>
    </row>
    <row r="460" spans="1:5">
      <c r="A460" s="2">
        <v>35257</v>
      </c>
      <c r="B460">
        <v>5055.3999999999996</v>
      </c>
      <c r="C460">
        <f t="shared" si="21"/>
        <v>-8.4145695624032613E-3</v>
      </c>
      <c r="D460">
        <f t="shared" si="23"/>
        <v>2.1541414468329824E-5</v>
      </c>
      <c r="E460">
        <f t="shared" si="22"/>
        <v>7.4586097454164388</v>
      </c>
    </row>
    <row r="461" spans="1:5">
      <c r="A461" s="2">
        <v>35258</v>
      </c>
      <c r="B461">
        <v>5041.45</v>
      </c>
      <c r="C461">
        <f t="shared" si="21"/>
        <v>-2.7594255647426158E-3</v>
      </c>
      <c r="D461">
        <f t="shared" si="23"/>
        <v>2.4935504542260325E-5</v>
      </c>
      <c r="E461">
        <f t="shared" si="22"/>
        <v>10.293852920851819</v>
      </c>
    </row>
    <row r="462" spans="1:5">
      <c r="A462" s="2">
        <v>35261</v>
      </c>
      <c r="B462">
        <v>4955.32</v>
      </c>
      <c r="C462">
        <f t="shared" si="21"/>
        <v>-1.7084370567991374E-2</v>
      </c>
      <c r="D462">
        <f t="shared" si="23"/>
        <v>2.3742142118805396E-5</v>
      </c>
      <c r="E462">
        <f t="shared" si="22"/>
        <v>-1.6453123912965104</v>
      </c>
    </row>
    <row r="463" spans="1:5">
      <c r="A463" s="2">
        <v>35262</v>
      </c>
      <c r="B463">
        <v>4920.59</v>
      </c>
      <c r="C463">
        <f t="shared" si="21"/>
        <v>-7.0086291097244107E-3</v>
      </c>
      <c r="D463">
        <f t="shared" si="23"/>
        <v>4.2215622074136684E-5</v>
      </c>
      <c r="E463">
        <f t="shared" si="22"/>
        <v>8.9091490149930994</v>
      </c>
    </row>
    <row r="464" spans="1:5">
      <c r="A464" s="2">
        <v>35263</v>
      </c>
      <c r="B464">
        <v>4940</v>
      </c>
      <c r="C464">
        <f t="shared" si="21"/>
        <v>3.9446489140529603E-3</v>
      </c>
      <c r="D464">
        <f t="shared" si="23"/>
        <v>4.2691370702428547E-5</v>
      </c>
      <c r="E464">
        <f t="shared" si="22"/>
        <v>9.6970313072156262</v>
      </c>
    </row>
    <row r="465" spans="1:5">
      <c r="A465" s="2">
        <v>35264</v>
      </c>
      <c r="B465">
        <v>5006.9399999999996</v>
      </c>
      <c r="C465">
        <f t="shared" si="21"/>
        <v>1.3550607287449312E-2</v>
      </c>
      <c r="D465">
        <f t="shared" si="23"/>
        <v>4.0822130268882456E-5</v>
      </c>
      <c r="E465">
        <f t="shared" si="22"/>
        <v>5.6082613288156704</v>
      </c>
    </row>
    <row r="466" spans="1:5">
      <c r="A466" s="2">
        <v>35265</v>
      </c>
      <c r="B466">
        <v>5005</v>
      </c>
      <c r="C466">
        <f t="shared" si="21"/>
        <v>-3.8746220246290146E-4</v>
      </c>
      <c r="D466">
        <f t="shared" si="23"/>
        <v>5.0660339923914381E-5</v>
      </c>
      <c r="E466">
        <f t="shared" si="22"/>
        <v>9.8874038013935071</v>
      </c>
    </row>
    <row r="467" spans="1:5">
      <c r="A467" s="2">
        <v>35268</v>
      </c>
      <c r="B467">
        <v>4971.68</v>
      </c>
      <c r="C467">
        <f t="shared" si="21"/>
        <v>-6.6573426573425989E-3</v>
      </c>
      <c r="D467">
        <f t="shared" si="23"/>
        <v>4.7180360198432149E-5</v>
      </c>
      <c r="E467">
        <f t="shared" si="22"/>
        <v>9.0221544498240025</v>
      </c>
    </row>
    <row r="468" spans="1:5">
      <c r="A468" s="2">
        <v>35269</v>
      </c>
      <c r="B468">
        <v>4918.59</v>
      </c>
      <c r="C468">
        <f t="shared" si="21"/>
        <v>-1.0678482927300257E-2</v>
      </c>
      <c r="D468">
        <f t="shared" si="23"/>
        <v>4.6983305786211098E-5</v>
      </c>
      <c r="E468">
        <f t="shared" si="22"/>
        <v>7.5386859808438187</v>
      </c>
    </row>
    <row r="469" spans="1:5">
      <c r="A469" s="2">
        <v>35270</v>
      </c>
      <c r="B469">
        <v>4880.28</v>
      </c>
      <c r="C469">
        <f t="shared" si="21"/>
        <v>-7.7888175269742749E-3</v>
      </c>
      <c r="D469">
        <f t="shared" si="23"/>
        <v>5.1602591957729089E-5</v>
      </c>
      <c r="E469">
        <f t="shared" si="22"/>
        <v>8.696306265870632</v>
      </c>
    </row>
    <row r="470" spans="1:5">
      <c r="A470" s="2">
        <v>35271</v>
      </c>
      <c r="B470">
        <v>4906.26</v>
      </c>
      <c r="C470">
        <f t="shared" si="21"/>
        <v>5.323465047087559E-3</v>
      </c>
      <c r="D470">
        <f t="shared" si="23"/>
        <v>5.2227007406725007E-5</v>
      </c>
      <c r="E470">
        <f t="shared" si="22"/>
        <v>9.317293468386632</v>
      </c>
    </row>
    <row r="471" spans="1:5">
      <c r="A471" s="2">
        <v>35272</v>
      </c>
      <c r="B471">
        <v>4933.28</v>
      </c>
      <c r="C471">
        <f t="shared" si="21"/>
        <v>5.5072499215287254E-3</v>
      </c>
      <c r="D471">
        <f t="shared" si="23"/>
        <v>5.0581225260734351E-5</v>
      </c>
      <c r="E471">
        <f t="shared" si="22"/>
        <v>9.292304410706862</v>
      </c>
    </row>
    <row r="472" spans="1:5">
      <c r="A472" s="2">
        <v>35275</v>
      </c>
      <c r="B472">
        <v>4896.25</v>
      </c>
      <c r="C472">
        <f t="shared" si="21"/>
        <v>-7.5061622287808001E-3</v>
      </c>
      <c r="D472">
        <f t="shared" si="23"/>
        <v>4.9185971919437263E-5</v>
      </c>
      <c r="E472">
        <f t="shared" si="22"/>
        <v>8.7744033069599254</v>
      </c>
    </row>
    <row r="473" spans="1:5">
      <c r="A473" s="2">
        <v>35276</v>
      </c>
      <c r="B473">
        <v>4901.1499999999996</v>
      </c>
      <c r="C473">
        <f t="shared" si="21"/>
        <v>1.0007658922644139E-3</v>
      </c>
      <c r="D473">
        <f t="shared" si="23"/>
        <v>4.9679030088314391E-5</v>
      </c>
      <c r="E473">
        <f t="shared" si="22"/>
        <v>9.8897675808171748</v>
      </c>
    </row>
    <row r="474" spans="1:5">
      <c r="A474" s="2">
        <v>35277</v>
      </c>
      <c r="B474">
        <v>4929.1499999999996</v>
      </c>
      <c r="C474">
        <f t="shared" si="21"/>
        <v>5.7129449210899484E-3</v>
      </c>
      <c r="D474">
        <f t="shared" si="23"/>
        <v>4.6325318131912823E-5</v>
      </c>
      <c r="E474">
        <f t="shared" si="22"/>
        <v>9.2752883936151918</v>
      </c>
    </row>
    <row r="475" spans="1:5">
      <c r="A475" s="2">
        <v>35278</v>
      </c>
      <c r="B475">
        <v>4952.97</v>
      </c>
      <c r="C475">
        <f t="shared" si="21"/>
        <v>4.8324761875781054E-3</v>
      </c>
      <c r="D475">
        <f t="shared" si="23"/>
        <v>4.5382291113476607E-5</v>
      </c>
      <c r="E475">
        <f t="shared" si="22"/>
        <v>9.4858084440238013</v>
      </c>
    </row>
    <row r="476" spans="1:5">
      <c r="A476" s="2">
        <v>35279</v>
      </c>
      <c r="B476">
        <v>5015.59</v>
      </c>
      <c r="C476">
        <f t="shared" si="21"/>
        <v>1.2642919298925673E-2</v>
      </c>
      <c r="D476">
        <f t="shared" si="23"/>
        <v>4.3864536839699307E-5</v>
      </c>
      <c r="E476">
        <f t="shared" si="22"/>
        <v>6.3903807594983082</v>
      </c>
    </row>
    <row r="477" spans="1:5">
      <c r="A477" s="2">
        <v>35283</v>
      </c>
      <c r="B477">
        <v>5024.26</v>
      </c>
      <c r="C477">
        <f t="shared" si="21"/>
        <v>1.7286101934169404E-3</v>
      </c>
      <c r="D477">
        <f t="shared" si="23"/>
        <v>5.1855081680328778E-5</v>
      </c>
      <c r="E477">
        <f t="shared" si="22"/>
        <v>9.8094336983946917</v>
      </c>
    </row>
    <row r="478" spans="1:5">
      <c r="A478" s="2">
        <v>35284</v>
      </c>
      <c r="B478">
        <v>5031.75</v>
      </c>
      <c r="C478">
        <f t="shared" si="21"/>
        <v>1.4907667994888364E-3</v>
      </c>
      <c r="D478">
        <f t="shared" si="23"/>
        <v>4.8488314462972542E-5</v>
      </c>
      <c r="E478">
        <f t="shared" si="22"/>
        <v>9.8883543003575465</v>
      </c>
    </row>
    <row r="479" spans="1:5">
      <c r="A479" s="2">
        <v>35285</v>
      </c>
      <c r="B479">
        <v>5041.71</v>
      </c>
      <c r="C479">
        <f t="shared" si="21"/>
        <v>1.9794306155910043E-3</v>
      </c>
      <c r="D479">
        <f t="shared" si="23"/>
        <v>4.5300751299105471E-5</v>
      </c>
      <c r="E479">
        <f t="shared" si="22"/>
        <v>9.9156950955951846</v>
      </c>
    </row>
    <row r="480" spans="1:5">
      <c r="A480" s="2">
        <v>35286</v>
      </c>
      <c r="B480">
        <v>5046.2700000000004</v>
      </c>
      <c r="C480">
        <f t="shared" si="21"/>
        <v>9.044550360890254E-4</v>
      </c>
      <c r="D480">
        <f t="shared" si="23"/>
        <v>4.2449632277866965E-5</v>
      </c>
      <c r="E480">
        <f t="shared" si="22"/>
        <v>10.047921495032938</v>
      </c>
    </row>
    <row r="481" spans="1:5">
      <c r="A481" s="2">
        <v>35289</v>
      </c>
      <c r="B481">
        <v>5064.16</v>
      </c>
      <c r="C481">
        <f t="shared" si="21"/>
        <v>3.5451927859586224E-3</v>
      </c>
      <c r="D481">
        <f t="shared" si="23"/>
        <v>3.9581358866499552E-5</v>
      </c>
      <c r="E481">
        <f t="shared" si="22"/>
        <v>9.8196191784850502</v>
      </c>
    </row>
    <row r="482" spans="1:5">
      <c r="A482" s="2">
        <v>35290</v>
      </c>
      <c r="B482">
        <v>5048.24</v>
      </c>
      <c r="C482">
        <f t="shared" si="21"/>
        <v>-3.1436605478500036E-3</v>
      </c>
      <c r="D482">
        <f t="shared" si="23"/>
        <v>3.7720258469462011E-5</v>
      </c>
      <c r="E482">
        <f t="shared" si="22"/>
        <v>9.9233160601562567</v>
      </c>
    </row>
    <row r="483" spans="1:5">
      <c r="A483" s="2">
        <v>35291</v>
      </c>
      <c r="B483">
        <v>5048.82</v>
      </c>
      <c r="C483">
        <f t="shared" si="21"/>
        <v>1.1489152655181355E-4</v>
      </c>
      <c r="D483">
        <f t="shared" si="23"/>
        <v>3.5802339781669056E-5</v>
      </c>
      <c r="E483">
        <f t="shared" si="22"/>
        <v>10.237128616920058</v>
      </c>
    </row>
    <row r="484" spans="1:5">
      <c r="A484" s="2">
        <v>35296</v>
      </c>
      <c r="B484">
        <v>5117.57</v>
      </c>
      <c r="C484">
        <f t="shared" si="21"/>
        <v>1.361704319029001E-2</v>
      </c>
      <c r="D484">
        <f t="shared" si="23"/>
        <v>3.333659130623225E-5</v>
      </c>
      <c r="E484">
        <f t="shared" si="22"/>
        <v>4.7466826110466416</v>
      </c>
    </row>
    <row r="485" spans="1:5">
      <c r="A485" s="2">
        <v>35297</v>
      </c>
      <c r="B485">
        <v>5150.8900000000003</v>
      </c>
      <c r="C485">
        <f t="shared" si="21"/>
        <v>6.510902635430609E-3</v>
      </c>
      <c r="D485">
        <f t="shared" si="23"/>
        <v>4.3814880720211283E-5</v>
      </c>
      <c r="E485">
        <f t="shared" si="22"/>
        <v>9.0680152360262554</v>
      </c>
    </row>
    <row r="486" spans="1:5">
      <c r="A486" s="2">
        <v>35298</v>
      </c>
      <c r="B486">
        <v>5167.08</v>
      </c>
      <c r="C486">
        <f t="shared" si="21"/>
        <v>3.1431461359104152E-3</v>
      </c>
      <c r="D486">
        <f t="shared" si="23"/>
        <v>4.3716839019756116E-5</v>
      </c>
      <c r="E486">
        <f t="shared" si="22"/>
        <v>9.8117917914406139</v>
      </c>
    </row>
    <row r="487" spans="1:5">
      <c r="A487" s="2">
        <v>35299</v>
      </c>
      <c r="B487">
        <v>5182.1000000000004</v>
      </c>
      <c r="C487">
        <f t="shared" si="21"/>
        <v>2.9068642250556285E-3</v>
      </c>
      <c r="D487">
        <f t="shared" si="23"/>
        <v>4.1385553771121154E-5</v>
      </c>
      <c r="E487">
        <f t="shared" si="22"/>
        <v>9.8884045462328096</v>
      </c>
    </row>
    <row r="488" spans="1:5">
      <c r="A488" s="2">
        <v>35300</v>
      </c>
      <c r="B488">
        <v>5193</v>
      </c>
      <c r="C488">
        <f t="shared" si="21"/>
        <v>2.103394376796981E-3</v>
      </c>
      <c r="D488">
        <f t="shared" si="23"/>
        <v>3.9116397868757881E-5</v>
      </c>
      <c r="E488">
        <f t="shared" si="22"/>
        <v>10.035863598610186</v>
      </c>
    </row>
    <row r="489" spans="1:5">
      <c r="A489" s="2">
        <v>35304</v>
      </c>
      <c r="B489">
        <v>5173.88</v>
      </c>
      <c r="C489">
        <f t="shared" si="21"/>
        <v>-3.6818794531099349E-3</v>
      </c>
      <c r="D489">
        <f t="shared" si="23"/>
        <v>3.6726229587498773E-5</v>
      </c>
      <c r="E489">
        <f t="shared" si="22"/>
        <v>9.842903427767693</v>
      </c>
    </row>
    <row r="490" spans="1:5">
      <c r="A490" s="2">
        <v>35305</v>
      </c>
      <c r="B490">
        <v>5184.09</v>
      </c>
      <c r="C490">
        <f t="shared" si="21"/>
        <v>1.973373947598328E-3</v>
      </c>
      <c r="D490">
        <f t="shared" si="23"/>
        <v>3.5129896843666655E-5</v>
      </c>
      <c r="E490">
        <f t="shared" si="22"/>
        <v>10.145606443362656</v>
      </c>
    </row>
    <row r="491" spans="1:5">
      <c r="A491" s="2">
        <v>35306</v>
      </c>
      <c r="B491">
        <v>5162.83</v>
      </c>
      <c r="C491">
        <f t="shared" si="21"/>
        <v>-4.1010090488398576E-3</v>
      </c>
      <c r="D491">
        <f t="shared" si="23"/>
        <v>3.2977865227476945E-5</v>
      </c>
      <c r="E491">
        <f t="shared" si="22"/>
        <v>9.8096871946591069</v>
      </c>
    </row>
    <row r="492" spans="1:5">
      <c r="A492" s="2">
        <v>35307</v>
      </c>
      <c r="B492">
        <v>5143.43</v>
      </c>
      <c r="C492">
        <f t="shared" si="21"/>
        <v>-3.7576290522832703E-3</v>
      </c>
      <c r="D492">
        <f t="shared" si="23"/>
        <v>3.1864525126513791E-5</v>
      </c>
      <c r="E492">
        <f t="shared" si="22"/>
        <v>9.9108982449991547</v>
      </c>
    </row>
    <row r="493" spans="1:5">
      <c r="A493" s="2">
        <v>35311</v>
      </c>
      <c r="B493">
        <v>5151.8900000000003</v>
      </c>
      <c r="C493">
        <f t="shared" si="21"/>
        <v>1.6448167856858236E-3</v>
      </c>
      <c r="D493">
        <f t="shared" si="23"/>
        <v>3.0641973027851245E-5</v>
      </c>
      <c r="E493">
        <f t="shared" si="22"/>
        <v>10.304848435629761</v>
      </c>
    </row>
    <row r="494" spans="1:5">
      <c r="A494" s="2">
        <v>35312</v>
      </c>
      <c r="B494">
        <v>5163.7700000000004</v>
      </c>
      <c r="C494">
        <f t="shared" si="21"/>
        <v>2.3059498552958444E-3</v>
      </c>
      <c r="D494">
        <f t="shared" si="23"/>
        <v>2.8717240888163108E-5</v>
      </c>
      <c r="E494">
        <f t="shared" si="22"/>
        <v>10.272848694721672</v>
      </c>
    </row>
    <row r="495" spans="1:5">
      <c r="A495" s="2">
        <v>35313</v>
      </c>
      <c r="B495">
        <v>5136.25</v>
      </c>
      <c r="C495">
        <f t="shared" si="21"/>
        <v>-5.3294395373923381E-3</v>
      </c>
      <c r="D495">
        <f t="shared" si="23"/>
        <v>2.7105072761934341E-5</v>
      </c>
      <c r="E495">
        <f t="shared" si="22"/>
        <v>9.4679073683615549</v>
      </c>
    </row>
    <row r="496" spans="1:5">
      <c r="A496" s="2">
        <v>35314</v>
      </c>
      <c r="B496">
        <v>5149.8999999999996</v>
      </c>
      <c r="C496">
        <f t="shared" si="21"/>
        <v>2.6575809199317862E-3</v>
      </c>
      <c r="D496">
        <f t="shared" si="23"/>
        <v>2.7194490365500383E-5</v>
      </c>
      <c r="E496">
        <f t="shared" si="22"/>
        <v>10.252784133494503</v>
      </c>
    </row>
    <row r="497" spans="1:5">
      <c r="A497" s="2">
        <v>35317</v>
      </c>
      <c r="B497">
        <v>5148.55</v>
      </c>
      <c r="C497">
        <f t="shared" si="21"/>
        <v>-2.6214101244673767E-4</v>
      </c>
      <c r="D497">
        <f t="shared" si="23"/>
        <v>2.5807481843599033E-5</v>
      </c>
      <c r="E497">
        <f t="shared" si="22"/>
        <v>10.562183401409939</v>
      </c>
    </row>
    <row r="498" spans="1:5">
      <c r="A498" s="2">
        <v>35318</v>
      </c>
      <c r="B498">
        <v>5147.12</v>
      </c>
      <c r="C498">
        <f t="shared" si="21"/>
        <v>-2.7774810383511685E-4</v>
      </c>
      <c r="D498">
        <f t="shared" si="23"/>
        <v>2.403416964815203E-5</v>
      </c>
      <c r="E498">
        <f t="shared" si="22"/>
        <v>10.632824240965107</v>
      </c>
    </row>
    <row r="499" spans="1:5">
      <c r="A499" s="2">
        <v>35319</v>
      </c>
      <c r="B499">
        <v>5160.41</v>
      </c>
      <c r="C499">
        <f t="shared" si="21"/>
        <v>2.5820264536284298E-3</v>
      </c>
      <c r="D499">
        <f t="shared" si="23"/>
        <v>2.2383613085199425E-5</v>
      </c>
      <c r="E499">
        <f t="shared" si="22"/>
        <v>10.409335828302305</v>
      </c>
    </row>
    <row r="500" spans="1:5">
      <c r="A500" s="2">
        <v>35320</v>
      </c>
      <c r="B500">
        <v>5191.6099999999997</v>
      </c>
      <c r="C500">
        <f t="shared" si="21"/>
        <v>6.0460312262009836E-3</v>
      </c>
      <c r="D500">
        <f t="shared" si="23"/>
        <v>2.1300782965061024E-5</v>
      </c>
      <c r="E500">
        <f t="shared" si="22"/>
        <v>9.0406564014722495</v>
      </c>
    </row>
    <row r="501" spans="1:5">
      <c r="A501" s="2">
        <v>35321</v>
      </c>
      <c r="B501">
        <v>5243.27</v>
      </c>
      <c r="C501">
        <f t="shared" si="21"/>
        <v>9.9506704086017184E-3</v>
      </c>
      <c r="D501">
        <f t="shared" si="23"/>
        <v>2.2351711096032545E-5</v>
      </c>
      <c r="E501">
        <f t="shared" si="22"/>
        <v>6.2787078330074362</v>
      </c>
    </row>
    <row r="502" spans="1:5">
      <c r="A502" s="2">
        <v>35325</v>
      </c>
      <c r="B502">
        <v>5268.48</v>
      </c>
      <c r="C502">
        <f t="shared" si="21"/>
        <v>4.8080682474866115E-3</v>
      </c>
      <c r="D502">
        <f t="shared" si="23"/>
        <v>2.7633605669312488E-5</v>
      </c>
      <c r="E502">
        <f t="shared" si="22"/>
        <v>9.6599052231541336</v>
      </c>
    </row>
    <row r="503" spans="1:5">
      <c r="A503" s="2">
        <v>35326</v>
      </c>
      <c r="B503">
        <v>5271.79</v>
      </c>
      <c r="C503">
        <f t="shared" si="21"/>
        <v>6.2826469873671347E-4</v>
      </c>
      <c r="D503">
        <f t="shared" si="23"/>
        <v>2.7322462938035495E-5</v>
      </c>
      <c r="E503">
        <f t="shared" si="22"/>
        <v>10.493354781766952</v>
      </c>
    </row>
    <row r="504" spans="1:5">
      <c r="A504" s="2">
        <v>35327</v>
      </c>
      <c r="B504">
        <v>5276.03</v>
      </c>
      <c r="C504">
        <f t="shared" si="21"/>
        <v>8.0428089889767644E-4</v>
      </c>
      <c r="D504">
        <f t="shared" si="23"/>
        <v>2.5467233944823544E-5</v>
      </c>
      <c r="E504">
        <f t="shared" si="22"/>
        <v>10.552717874518622</v>
      </c>
    </row>
    <row r="505" spans="1:5">
      <c r="A505" s="2">
        <v>35328</v>
      </c>
      <c r="B505">
        <v>5287.47</v>
      </c>
      <c r="C505">
        <f t="shared" si="21"/>
        <v>2.1682969960368894E-3</v>
      </c>
      <c r="D505">
        <f t="shared" si="23"/>
        <v>2.3757196191745341E-5</v>
      </c>
      <c r="E505">
        <f t="shared" si="22"/>
        <v>10.449726644337739</v>
      </c>
    </row>
    <row r="506" spans="1:5">
      <c r="A506" s="2">
        <v>35332</v>
      </c>
      <c r="B506">
        <v>5299.66</v>
      </c>
      <c r="C506">
        <f t="shared" si="21"/>
        <v>2.3054504328156185E-3</v>
      </c>
      <c r="D506">
        <f t="shared" si="23"/>
        <v>2.2444325165754271E-5</v>
      </c>
      <c r="E506">
        <f t="shared" si="22"/>
        <v>10.467660031994026</v>
      </c>
    </row>
    <row r="507" spans="1:5">
      <c r="A507" s="2">
        <v>35333</v>
      </c>
      <c r="B507">
        <v>5322.57</v>
      </c>
      <c r="C507">
        <f t="shared" si="21"/>
        <v>4.3229188287550249E-3</v>
      </c>
      <c r="D507">
        <f t="shared" si="23"/>
        <v>2.1264180658720163E-5</v>
      </c>
      <c r="E507">
        <f t="shared" si="22"/>
        <v>9.8796552756405642</v>
      </c>
    </row>
    <row r="508" spans="1:5">
      <c r="A508" s="2">
        <v>35334</v>
      </c>
      <c r="B508">
        <v>5304.62</v>
      </c>
      <c r="C508">
        <f t="shared" si="21"/>
        <v>-3.372430987286183E-3</v>
      </c>
      <c r="D508">
        <f t="shared" si="23"/>
        <v>2.1086664998588986E-5</v>
      </c>
      <c r="E508">
        <f t="shared" si="22"/>
        <v>10.227510318181515</v>
      </c>
    </row>
    <row r="509" spans="1:5">
      <c r="A509" s="2">
        <v>35335</v>
      </c>
      <c r="B509">
        <v>5301.05</v>
      </c>
      <c r="C509">
        <f t="shared" si="21"/>
        <v>-6.7299825435181203E-4</v>
      </c>
      <c r="D509">
        <f t="shared" si="23"/>
        <v>2.0417446964893511E-5</v>
      </c>
      <c r="E509">
        <f t="shared" si="22"/>
        <v>10.776937464599756</v>
      </c>
    </row>
    <row r="510" spans="1:5">
      <c r="A510" s="2">
        <v>35338</v>
      </c>
      <c r="B510">
        <v>5291.07</v>
      </c>
      <c r="C510">
        <f t="shared" si="21"/>
        <v>-1.8826458909084942E-3</v>
      </c>
      <c r="D510">
        <f t="shared" si="23"/>
        <v>1.9041960269343422E-5</v>
      </c>
      <c r="E510">
        <f t="shared" si="22"/>
        <v>10.682731614405091</v>
      </c>
    </row>
    <row r="511" spans="1:5">
      <c r="A511" s="2">
        <v>35339</v>
      </c>
      <c r="B511">
        <v>5329.55</v>
      </c>
      <c r="C511">
        <f t="shared" si="21"/>
        <v>7.2726310557222782E-3</v>
      </c>
      <c r="D511">
        <f t="shared" si="23"/>
        <v>1.7974228675107673E-5</v>
      </c>
      <c r="E511">
        <f t="shared" si="22"/>
        <v>7.9839605964821363</v>
      </c>
    </row>
    <row r="512" spans="1:5">
      <c r="A512" s="2">
        <v>35340</v>
      </c>
      <c r="B512">
        <v>5388.03</v>
      </c>
      <c r="C512">
        <f t="shared" si="21"/>
        <v>1.0972783818521181E-2</v>
      </c>
      <c r="D512">
        <f t="shared" si="23"/>
        <v>2.0379885166286672E-5</v>
      </c>
      <c r="E512">
        <f t="shared" si="22"/>
        <v>4.8930787913007503</v>
      </c>
    </row>
    <row r="513" spans="1:5">
      <c r="A513" s="2">
        <v>35341</v>
      </c>
      <c r="B513">
        <v>5380.01</v>
      </c>
      <c r="C513">
        <f t="shared" si="21"/>
        <v>-1.4884846595136863E-3</v>
      </c>
      <c r="D513">
        <f t="shared" si="23"/>
        <v>2.7271063368448357E-5</v>
      </c>
      <c r="E513">
        <f t="shared" si="22"/>
        <v>10.428441236503129</v>
      </c>
    </row>
    <row r="514" spans="1:5">
      <c r="A514" s="2">
        <v>35342</v>
      </c>
      <c r="B514">
        <v>5415.71</v>
      </c>
      <c r="C514">
        <f t="shared" si="21"/>
        <v>6.635675398372831E-3</v>
      </c>
      <c r="D514">
        <f t="shared" si="23"/>
        <v>2.554482730427023E-5</v>
      </c>
      <c r="E514">
        <f t="shared" si="22"/>
        <v>8.8513534345029381</v>
      </c>
    </row>
    <row r="515" spans="1:5">
      <c r="A515" s="2">
        <v>35345</v>
      </c>
      <c r="B515">
        <v>5441.52</v>
      </c>
      <c r="C515">
        <f t="shared" si="21"/>
        <v>4.7657647843035167E-3</v>
      </c>
      <c r="D515">
        <f t="shared" si="23"/>
        <v>2.6818542788637858E-5</v>
      </c>
      <c r="E515">
        <f t="shared" si="22"/>
        <v>9.679521112821881</v>
      </c>
    </row>
    <row r="516" spans="1:5">
      <c r="A516" s="2">
        <v>35346</v>
      </c>
      <c r="B516">
        <v>5436.54</v>
      </c>
      <c r="C516">
        <f t="shared" ref="C516:C579" si="24">(B516-B515)/B515</f>
        <v>-9.1518546288545707E-4</v>
      </c>
      <c r="D516">
        <f t="shared" si="23"/>
        <v>2.6535651544079982E-5</v>
      </c>
      <c r="E516">
        <f t="shared" si="22"/>
        <v>10.505457646889264</v>
      </c>
    </row>
    <row r="517" spans="1:5">
      <c r="A517" s="2">
        <v>35347</v>
      </c>
      <c r="B517">
        <v>5436.13</v>
      </c>
      <c r="C517">
        <f t="shared" si="24"/>
        <v>-7.5415613607157214E-5</v>
      </c>
      <c r="D517">
        <f t="shared" si="23"/>
        <v>2.4765141841488127E-5</v>
      </c>
      <c r="E517">
        <f t="shared" ref="E517:E580" si="25">-LN(D517)-C517*C517/D517</f>
        <v>10.605843806368545</v>
      </c>
    </row>
    <row r="518" spans="1:5">
      <c r="A518" s="2">
        <v>35349</v>
      </c>
      <c r="B518">
        <v>5461.2</v>
      </c>
      <c r="C518">
        <f t="shared" si="24"/>
        <v>4.6117366582476334E-3</v>
      </c>
      <c r="D518">
        <f t="shared" ref="D518:D581" si="26">$H$1*D517+(1-$H$1)*C517*C517</f>
        <v>2.3059300705366156E-5</v>
      </c>
      <c r="E518">
        <f t="shared" si="25"/>
        <v>9.755118732843318</v>
      </c>
    </row>
    <row r="519" spans="1:5">
      <c r="A519" s="2">
        <v>35353</v>
      </c>
      <c r="B519">
        <v>5480.6</v>
      </c>
      <c r="C519">
        <f t="shared" si="24"/>
        <v>3.5523328206256036E-3</v>
      </c>
      <c r="D519">
        <f t="shared" si="26"/>
        <v>2.2935894179125437E-5</v>
      </c>
      <c r="E519">
        <f t="shared" si="25"/>
        <v>10.132618801269391</v>
      </c>
    </row>
    <row r="520" spans="1:5">
      <c r="A520" s="2">
        <v>35354</v>
      </c>
      <c r="B520">
        <v>5481</v>
      </c>
      <c r="C520">
        <f t="shared" si="24"/>
        <v>7.2984709703250775E-5</v>
      </c>
      <c r="D520">
        <f t="shared" si="26"/>
        <v>2.2225100416905519E-5</v>
      </c>
      <c r="E520">
        <f t="shared" si="25"/>
        <v>10.714048584867484</v>
      </c>
    </row>
    <row r="521" spans="1:5">
      <c r="A521" s="2">
        <v>35355</v>
      </c>
      <c r="B521">
        <v>5474.15</v>
      </c>
      <c r="C521">
        <f t="shared" si="24"/>
        <v>-1.2497719394271782E-3</v>
      </c>
      <c r="D521">
        <f t="shared" si="26"/>
        <v>2.0694234533282876E-5</v>
      </c>
      <c r="E521">
        <f t="shared" si="25"/>
        <v>10.710178848588175</v>
      </c>
    </row>
    <row r="522" spans="1:5">
      <c r="A522" s="2">
        <v>35356</v>
      </c>
      <c r="B522">
        <v>5492.6</v>
      </c>
      <c r="C522">
        <f t="shared" si="24"/>
        <v>3.370386270014656E-3</v>
      </c>
      <c r="D522">
        <f t="shared" si="26"/>
        <v>1.9376084632213718E-5</v>
      </c>
      <c r="E522">
        <f t="shared" si="25"/>
        <v>10.265206862467528</v>
      </c>
    </row>
    <row r="523" spans="1:5">
      <c r="A523" s="2">
        <v>35359</v>
      </c>
      <c r="B523">
        <v>5518.08</v>
      </c>
      <c r="C523">
        <f t="shared" si="24"/>
        <v>4.6389687943778103E-3</v>
      </c>
      <c r="D523">
        <f t="shared" si="26"/>
        <v>1.8823769807346079E-5</v>
      </c>
      <c r="E523">
        <f t="shared" si="25"/>
        <v>9.7371530634705064</v>
      </c>
    </row>
    <row r="524" spans="1:5">
      <c r="A524" s="2">
        <v>35360</v>
      </c>
      <c r="B524">
        <v>5532.99</v>
      </c>
      <c r="C524">
        <f t="shared" si="24"/>
        <v>2.7020267919276005E-3</v>
      </c>
      <c r="D524">
        <f t="shared" si="26"/>
        <v>1.9009532950834699E-5</v>
      </c>
      <c r="E524">
        <f t="shared" si="25"/>
        <v>10.486502207991046</v>
      </c>
    </row>
    <row r="525" spans="1:5">
      <c r="A525" s="2">
        <v>35361</v>
      </c>
      <c r="B525">
        <v>5576.18</v>
      </c>
      <c r="C525">
        <f t="shared" si="24"/>
        <v>7.805906029109127E-3</v>
      </c>
      <c r="D525">
        <f t="shared" si="26"/>
        <v>1.8202851823961797E-5</v>
      </c>
      <c r="E525">
        <f t="shared" si="25"/>
        <v>7.5665354282069526</v>
      </c>
    </row>
    <row r="526" spans="1:5">
      <c r="A526" s="2">
        <v>35362</v>
      </c>
      <c r="B526">
        <v>5558.86</v>
      </c>
      <c r="C526">
        <f t="shared" si="24"/>
        <v>-3.1060690293356055E-3</v>
      </c>
      <c r="D526">
        <f t="shared" si="26"/>
        <v>2.114675462105422E-5</v>
      </c>
      <c r="E526">
        <f t="shared" si="25"/>
        <v>10.30779973956427</v>
      </c>
    </row>
    <row r="527" spans="1:5">
      <c r="A527" s="2">
        <v>35363</v>
      </c>
      <c r="B527">
        <v>5549.78</v>
      </c>
      <c r="C527">
        <f t="shared" si="24"/>
        <v>-1.6334284367657988E-3</v>
      </c>
      <c r="D527">
        <f t="shared" si="26"/>
        <v>2.0354506934158756E-5</v>
      </c>
      <c r="E527">
        <f t="shared" si="25"/>
        <v>10.671127232321325</v>
      </c>
    </row>
    <row r="528" spans="1:5">
      <c r="A528" s="2">
        <v>35366</v>
      </c>
      <c r="B528">
        <v>5553.36</v>
      </c>
      <c r="C528">
        <f t="shared" si="24"/>
        <v>6.4507061541176905E-4</v>
      </c>
      <c r="D528">
        <f t="shared" si="26"/>
        <v>1.913597360991302E-5</v>
      </c>
      <c r="E528">
        <f t="shared" si="25"/>
        <v>10.842195331814938</v>
      </c>
    </row>
    <row r="529" spans="1:5">
      <c r="A529" s="2">
        <v>35367</v>
      </c>
      <c r="B529">
        <v>5565.08</v>
      </c>
      <c r="C529">
        <f t="shared" si="24"/>
        <v>2.1104340435340505E-3</v>
      </c>
      <c r="D529">
        <f t="shared" si="26"/>
        <v>1.7846239895134375E-5</v>
      </c>
      <c r="E529">
        <f t="shared" si="25"/>
        <v>10.68414515785258</v>
      </c>
    </row>
    <row r="530" spans="1:5">
      <c r="A530" s="2">
        <v>35368</v>
      </c>
      <c r="B530">
        <v>5590.81</v>
      </c>
      <c r="C530">
        <f t="shared" si="24"/>
        <v>4.6234735170025357E-3</v>
      </c>
      <c r="D530">
        <f t="shared" si="26"/>
        <v>1.6923555991605641E-5</v>
      </c>
      <c r="E530">
        <f t="shared" si="25"/>
        <v>9.723682564839832</v>
      </c>
    </row>
    <row r="531" spans="1:5">
      <c r="A531" s="2">
        <v>35369</v>
      </c>
      <c r="B531">
        <v>5598.82</v>
      </c>
      <c r="C531">
        <f t="shared" si="24"/>
        <v>1.4327083195457024E-3</v>
      </c>
      <c r="D531">
        <f t="shared" si="26"/>
        <v>1.7230349005912789E-5</v>
      </c>
      <c r="E531">
        <f t="shared" si="25"/>
        <v>10.849708156050914</v>
      </c>
    </row>
    <row r="532" spans="1:5">
      <c r="A532" s="2">
        <v>35374</v>
      </c>
      <c r="B532">
        <v>5664.47</v>
      </c>
      <c r="C532">
        <f t="shared" si="24"/>
        <v>1.1725685055065273E-2</v>
      </c>
      <c r="D532">
        <f t="shared" si="26"/>
        <v>1.6184658029168118E-5</v>
      </c>
      <c r="E532">
        <f t="shared" si="25"/>
        <v>2.5362601999549312</v>
      </c>
    </row>
    <row r="533" spans="1:5">
      <c r="A533" s="2">
        <v>35375</v>
      </c>
      <c r="B533">
        <v>5749.92</v>
      </c>
      <c r="C533">
        <f t="shared" si="24"/>
        <v>1.5085259521190829E-2</v>
      </c>
      <c r="D533">
        <f t="shared" si="26"/>
        <v>2.4542294773670405E-5</v>
      </c>
      <c r="E533">
        <f t="shared" si="25"/>
        <v>1.3427500667405319</v>
      </c>
    </row>
    <row r="534" spans="1:5">
      <c r="A534" s="2">
        <v>35376</v>
      </c>
      <c r="B534">
        <v>5739.23</v>
      </c>
      <c r="C534">
        <f t="shared" si="24"/>
        <v>-1.8591563013051501E-3</v>
      </c>
      <c r="D534">
        <f t="shared" si="26"/>
        <v>3.8529863768083612E-5</v>
      </c>
      <c r="E534">
        <f t="shared" si="25"/>
        <v>10.074368282749331</v>
      </c>
    </row>
    <row r="535" spans="1:5">
      <c r="A535" s="2">
        <v>35377</v>
      </c>
      <c r="B535">
        <v>5758.75</v>
      </c>
      <c r="C535">
        <f t="shared" si="24"/>
        <v>3.4011531163588909E-3</v>
      </c>
      <c r="D535">
        <f t="shared" si="26"/>
        <v>3.6113427183100848E-5</v>
      </c>
      <c r="E535">
        <f t="shared" si="25"/>
        <v>9.9085261076902515</v>
      </c>
    </row>
    <row r="536" spans="1:5">
      <c r="A536" s="2">
        <v>35381</v>
      </c>
      <c r="B536">
        <v>5806.97</v>
      </c>
      <c r="C536">
        <f t="shared" si="24"/>
        <v>8.3733449099197312E-3</v>
      </c>
      <c r="D536">
        <f t="shared" si="26"/>
        <v>3.4422320930337315E-5</v>
      </c>
      <c r="E536">
        <f t="shared" si="25"/>
        <v>8.2399611326934572</v>
      </c>
    </row>
    <row r="537" spans="1:5">
      <c r="A537" s="2">
        <v>35382</v>
      </c>
      <c r="B537">
        <v>5799.01</v>
      </c>
      <c r="C537">
        <f t="shared" si="24"/>
        <v>-1.370766509901039E-3</v>
      </c>
      <c r="D537">
        <f t="shared" si="26"/>
        <v>3.6881279259611361E-5</v>
      </c>
      <c r="E537">
        <f t="shared" si="25"/>
        <v>10.156859193785237</v>
      </c>
    </row>
    <row r="538" spans="1:5">
      <c r="A538" s="2">
        <v>35383</v>
      </c>
      <c r="B538">
        <v>5820.91</v>
      </c>
      <c r="C538">
        <f t="shared" si="24"/>
        <v>3.7765066795883498E-3</v>
      </c>
      <c r="D538">
        <f t="shared" si="26"/>
        <v>3.4469742816826907E-5</v>
      </c>
      <c r="E538">
        <f t="shared" si="25"/>
        <v>9.8616743852256175</v>
      </c>
    </row>
    <row r="539" spans="1:5">
      <c r="A539" s="2">
        <v>35384</v>
      </c>
      <c r="B539">
        <v>5870.56</v>
      </c>
      <c r="C539">
        <f t="shared" si="24"/>
        <v>8.5295941699838253E-3</v>
      </c>
      <c r="D539">
        <f t="shared" si="26"/>
        <v>3.3077499114570049E-5</v>
      </c>
      <c r="E539">
        <f t="shared" si="25"/>
        <v>8.1171567656965884</v>
      </c>
    </row>
    <row r="540" spans="1:5">
      <c r="A540" s="2">
        <v>35387</v>
      </c>
      <c r="B540">
        <v>5872.69</v>
      </c>
      <c r="C540">
        <f t="shared" si="24"/>
        <v>3.6282739636409468E-4</v>
      </c>
      <c r="D540">
        <f t="shared" si="26"/>
        <v>3.5811071782062641E-5</v>
      </c>
      <c r="E540">
        <f t="shared" si="25"/>
        <v>10.233577382732514</v>
      </c>
    </row>
    <row r="541" spans="1:5">
      <c r="A541" s="2">
        <v>35388</v>
      </c>
      <c r="B541">
        <v>5905.55</v>
      </c>
      <c r="C541">
        <f t="shared" si="24"/>
        <v>5.5953915496987899E-3</v>
      </c>
      <c r="D541">
        <f t="shared" si="26"/>
        <v>3.3352882061917208E-5</v>
      </c>
      <c r="E541">
        <f t="shared" si="25"/>
        <v>9.3696646855890044</v>
      </c>
    </row>
    <row r="542" spans="1:5">
      <c r="A542" s="2">
        <v>35389</v>
      </c>
      <c r="B542">
        <v>5966.1</v>
      </c>
      <c r="C542">
        <f t="shared" si="24"/>
        <v>1.0253067030166568E-2</v>
      </c>
      <c r="D542">
        <f t="shared" si="26"/>
        <v>3.3212024743004039E-5</v>
      </c>
      <c r="E542">
        <f t="shared" si="25"/>
        <v>7.1473177783340791</v>
      </c>
    </row>
    <row r="543" spans="1:5">
      <c r="A543" s="2">
        <v>35390</v>
      </c>
      <c r="B543">
        <v>5922.17</v>
      </c>
      <c r="C543">
        <f t="shared" si="24"/>
        <v>-7.3632691372924166E-3</v>
      </c>
      <c r="D543">
        <f t="shared" si="26"/>
        <v>3.8166607506761856E-5</v>
      </c>
      <c r="E543">
        <f t="shared" si="25"/>
        <v>8.7529954314607927</v>
      </c>
    </row>
    <row r="544" spans="1:5">
      <c r="A544" s="2">
        <v>35391</v>
      </c>
      <c r="B544">
        <v>5917.8</v>
      </c>
      <c r="C544">
        <f t="shared" si="24"/>
        <v>-7.3790519353545921E-4</v>
      </c>
      <c r="D544">
        <f t="shared" si="26"/>
        <v>3.9272474733983128E-5</v>
      </c>
      <c r="E544">
        <f t="shared" si="25"/>
        <v>10.131121896682144</v>
      </c>
    </row>
    <row r="545" spans="1:5">
      <c r="A545" s="2">
        <v>35394</v>
      </c>
      <c r="B545">
        <v>5952.41</v>
      </c>
      <c r="C545">
        <f t="shared" si="24"/>
        <v>5.8484571969312366E-3</v>
      </c>
      <c r="D545">
        <f t="shared" si="26"/>
        <v>3.6604250927534119E-5</v>
      </c>
      <c r="E545">
        <f t="shared" si="25"/>
        <v>9.2809068522245823</v>
      </c>
    </row>
    <row r="546" spans="1:5">
      <c r="A546" s="2">
        <v>35395</v>
      </c>
      <c r="B546">
        <v>5975.56</v>
      </c>
      <c r="C546">
        <f t="shared" si="24"/>
        <v>3.8891810207967101E-3</v>
      </c>
      <c r="D546">
        <f t="shared" si="26"/>
        <v>3.6438913017253604E-5</v>
      </c>
      <c r="E546">
        <f t="shared" si="25"/>
        <v>9.8047750657535797</v>
      </c>
    </row>
    <row r="547" spans="1:5">
      <c r="A547" s="2">
        <v>35396</v>
      </c>
      <c r="B547">
        <v>5986.41</v>
      </c>
      <c r="C547">
        <f t="shared" si="24"/>
        <v>1.815729404440664E-3</v>
      </c>
      <c r="D547">
        <f t="shared" si="26"/>
        <v>3.4970508037997758E-5</v>
      </c>
      <c r="E547">
        <f t="shared" si="25"/>
        <v>10.166729660627627</v>
      </c>
    </row>
    <row r="548" spans="1:5">
      <c r="A548" s="2">
        <v>35398</v>
      </c>
      <c r="B548">
        <v>6016.67</v>
      </c>
      <c r="C548">
        <f t="shared" si="24"/>
        <v>5.0547824155044874E-3</v>
      </c>
      <c r="D548">
        <f t="shared" si="26"/>
        <v>3.2788303680642229E-5</v>
      </c>
      <c r="E548">
        <f t="shared" si="25"/>
        <v>9.5461722434226406</v>
      </c>
    </row>
    <row r="549" spans="1:5">
      <c r="A549" s="2">
        <v>35401</v>
      </c>
      <c r="B549">
        <v>5984.97</v>
      </c>
      <c r="C549">
        <f t="shared" si="24"/>
        <v>-5.268695141997121E-3</v>
      </c>
      <c r="D549">
        <f t="shared" si="26"/>
        <v>3.2289666342556764E-5</v>
      </c>
      <c r="E549">
        <f t="shared" si="25"/>
        <v>9.4810719052915875</v>
      </c>
    </row>
    <row r="550" spans="1:5">
      <c r="A550" s="2">
        <v>35402</v>
      </c>
      <c r="B550">
        <v>5940.73</v>
      </c>
      <c r="C550">
        <f t="shared" si="24"/>
        <v>-7.3918499173764767E-3</v>
      </c>
      <c r="D550">
        <f t="shared" si="26"/>
        <v>3.1977529265423482E-5</v>
      </c>
      <c r="E550">
        <f t="shared" si="25"/>
        <v>8.6417945950246953</v>
      </c>
    </row>
    <row r="551" spans="1:5">
      <c r="A551" s="2">
        <v>35403</v>
      </c>
      <c r="B551">
        <v>5910.65</v>
      </c>
      <c r="C551">
        <f t="shared" si="24"/>
        <v>-5.0633508003225074E-3</v>
      </c>
      <c r="D551">
        <f t="shared" si="26"/>
        <v>3.3538857229932353E-5</v>
      </c>
      <c r="E551">
        <f t="shared" si="25"/>
        <v>9.5383933851916947</v>
      </c>
    </row>
    <row r="552" spans="1:5">
      <c r="A552" s="2">
        <v>35404</v>
      </c>
      <c r="B552">
        <v>5841.75</v>
      </c>
      <c r="C552">
        <f t="shared" si="24"/>
        <v>-1.1656924365340469E-2</v>
      </c>
      <c r="D552">
        <f t="shared" si="26"/>
        <v>3.2994482396970788E-5</v>
      </c>
      <c r="E552">
        <f t="shared" si="25"/>
        <v>6.2007881118778254</v>
      </c>
    </row>
    <row r="553" spans="1:5">
      <c r="A553" s="2">
        <v>35405</v>
      </c>
      <c r="B553">
        <v>5810.06</v>
      </c>
      <c r="C553">
        <f t="shared" si="24"/>
        <v>-5.4247442975135186E-3</v>
      </c>
      <c r="D553">
        <f t="shared" si="26"/>
        <v>4.0083207949638251E-5</v>
      </c>
      <c r="E553">
        <f t="shared" si="25"/>
        <v>9.3903840159248695</v>
      </c>
    </row>
    <row r="554" spans="1:5">
      <c r="A554" s="2">
        <v>35408</v>
      </c>
      <c r="B554">
        <v>5906.54</v>
      </c>
      <c r="C554">
        <f t="shared" si="24"/>
        <v>1.660568049211188E-2</v>
      </c>
      <c r="D554">
        <f t="shared" si="26"/>
        <v>3.9349090529766537E-5</v>
      </c>
      <c r="E554">
        <f t="shared" si="25"/>
        <v>3.1352867948871577</v>
      </c>
    </row>
    <row r="555" spans="1:5">
      <c r="A555" s="2">
        <v>35409</v>
      </c>
      <c r="B555">
        <v>5919.86</v>
      </c>
      <c r="C555">
        <f t="shared" si="24"/>
        <v>2.2551273672911229E-3</v>
      </c>
      <c r="D555">
        <f t="shared" si="26"/>
        <v>5.5636204311285454E-5</v>
      </c>
      <c r="E555">
        <f t="shared" si="25"/>
        <v>9.7052683170558574</v>
      </c>
    </row>
    <row r="556" spans="1:5">
      <c r="A556" s="2">
        <v>35410</v>
      </c>
      <c r="B556">
        <v>5781.69</v>
      </c>
      <c r="C556">
        <f t="shared" si="24"/>
        <v>-2.3340078988354468E-2</v>
      </c>
      <c r="D556">
        <f t="shared" si="26"/>
        <v>5.2153441722788569E-5</v>
      </c>
      <c r="E556">
        <f t="shared" si="25"/>
        <v>-0.58399768681168496</v>
      </c>
    </row>
    <row r="557" spans="1:5">
      <c r="A557" s="2">
        <v>35411</v>
      </c>
      <c r="B557">
        <v>5722.84</v>
      </c>
      <c r="C557">
        <f t="shared" si="24"/>
        <v>-1.0178684779017805E-2</v>
      </c>
      <c r="D557">
        <f t="shared" si="26"/>
        <v>8.6092288031406291E-5</v>
      </c>
      <c r="E557">
        <f t="shared" si="25"/>
        <v>8.1566655798232297</v>
      </c>
    </row>
    <row r="558" spans="1:5">
      <c r="A558" s="2">
        <v>35412</v>
      </c>
      <c r="B558">
        <v>5706.88</v>
      </c>
      <c r="C558">
        <f t="shared" si="24"/>
        <v>-2.7888251287822192E-3</v>
      </c>
      <c r="D558">
        <f t="shared" si="26"/>
        <v>8.7298896555276936E-5</v>
      </c>
      <c r="E558">
        <f t="shared" si="25"/>
        <v>9.2570817394002844</v>
      </c>
    </row>
    <row r="559" spans="1:5">
      <c r="A559" s="2">
        <v>35415</v>
      </c>
      <c r="B559">
        <v>5712.37</v>
      </c>
      <c r="C559">
        <f t="shared" si="24"/>
        <v>9.6199674778509124E-4</v>
      </c>
      <c r="D559">
        <f t="shared" si="26"/>
        <v>8.182014933123237E-5</v>
      </c>
      <c r="E559">
        <f t="shared" si="25"/>
        <v>9.3996763865921551</v>
      </c>
    </row>
    <row r="560" spans="1:5">
      <c r="A560" s="2">
        <v>35416</v>
      </c>
      <c r="B560">
        <v>5710.2</v>
      </c>
      <c r="C560">
        <f t="shared" si="24"/>
        <v>-3.7987735388290197E-4</v>
      </c>
      <c r="D560">
        <f t="shared" si="26"/>
        <v>7.624678228923422E-5</v>
      </c>
      <c r="E560">
        <f t="shared" si="25"/>
        <v>9.4796427147356059</v>
      </c>
    </row>
    <row r="561" spans="1:5">
      <c r="A561" s="2">
        <v>35417</v>
      </c>
      <c r="B561">
        <v>5727.64</v>
      </c>
      <c r="C561">
        <f t="shared" si="24"/>
        <v>3.0541837413751724E-3</v>
      </c>
      <c r="D561">
        <f t="shared" si="26"/>
        <v>7.1003583811173271E-5</v>
      </c>
      <c r="E561">
        <f t="shared" si="25"/>
        <v>9.4214060157607413</v>
      </c>
    </row>
    <row r="562" spans="1:5">
      <c r="A562" s="2">
        <v>35418</v>
      </c>
      <c r="B562">
        <v>5844.3</v>
      </c>
      <c r="C562">
        <f t="shared" si="24"/>
        <v>2.0367900217192394E-2</v>
      </c>
      <c r="D562">
        <f t="shared" si="26"/>
        <v>6.6754351126439751E-5</v>
      </c>
      <c r="E562">
        <f t="shared" si="25"/>
        <v>3.3998945416301671</v>
      </c>
    </row>
    <row r="563" spans="1:5">
      <c r="A563" s="2">
        <v>35419</v>
      </c>
      <c r="B563">
        <v>5869.66</v>
      </c>
      <c r="C563">
        <f t="shared" si="24"/>
        <v>4.3392707424327413E-3</v>
      </c>
      <c r="D563">
        <f t="shared" si="26"/>
        <v>9.0737036204855285E-5</v>
      </c>
      <c r="E563">
        <f t="shared" si="25"/>
        <v>9.1000302277035345</v>
      </c>
    </row>
    <row r="564" spans="1:5">
      <c r="A564" s="2">
        <v>35423</v>
      </c>
      <c r="B564">
        <v>5867.82</v>
      </c>
      <c r="C564">
        <f t="shared" si="24"/>
        <v>-3.1347641941784456E-4</v>
      </c>
      <c r="D564">
        <f t="shared" si="26"/>
        <v>8.578283879010233E-5</v>
      </c>
      <c r="E564">
        <f t="shared" si="25"/>
        <v>9.3625460479974745</v>
      </c>
    </row>
    <row r="565" spans="1:5">
      <c r="A565" s="2">
        <v>35426</v>
      </c>
      <c r="B565">
        <v>5902.61</v>
      </c>
      <c r="C565">
        <f t="shared" si="24"/>
        <v>5.9289480590747441E-3</v>
      </c>
      <c r="D565">
        <f t="shared" si="26"/>
        <v>7.9879466907680134E-5</v>
      </c>
      <c r="E565">
        <f t="shared" si="25"/>
        <v>8.9949233745272732</v>
      </c>
    </row>
    <row r="566" spans="1:5">
      <c r="A566" s="2">
        <v>35429</v>
      </c>
      <c r="B566">
        <v>5954.25</v>
      </c>
      <c r="C566">
        <f t="shared" si="24"/>
        <v>8.7486721975533425E-3</v>
      </c>
      <c r="D566">
        <f t="shared" si="26"/>
        <v>7.6797927757922018E-5</v>
      </c>
      <c r="E566">
        <f t="shared" si="25"/>
        <v>8.4777009931650493</v>
      </c>
    </row>
    <row r="567" spans="1:5">
      <c r="A567" s="2">
        <v>35436</v>
      </c>
      <c r="B567">
        <v>5920.71</v>
      </c>
      <c r="C567">
        <f t="shared" si="24"/>
        <v>-5.6329512533064554E-3</v>
      </c>
      <c r="D567">
        <f t="shared" si="26"/>
        <v>7.6780106799861943E-5</v>
      </c>
      <c r="E567">
        <f t="shared" si="25"/>
        <v>9.0613050700611542</v>
      </c>
    </row>
    <row r="568" spans="1:5">
      <c r="A568" s="2">
        <v>35437</v>
      </c>
      <c r="B568">
        <v>5946.87</v>
      </c>
      <c r="C568">
        <f t="shared" si="24"/>
        <v>4.4183890107773989E-3</v>
      </c>
      <c r="D568">
        <f t="shared" si="26"/>
        <v>7.3676319218863139E-5</v>
      </c>
      <c r="E568">
        <f t="shared" si="25"/>
        <v>9.2508571263672703</v>
      </c>
    </row>
    <row r="569" spans="1:5">
      <c r="A569" s="2">
        <v>35438</v>
      </c>
      <c r="B569">
        <v>5929.98</v>
      </c>
      <c r="C569">
        <f t="shared" si="24"/>
        <v>-2.8401495240353881E-3</v>
      </c>
      <c r="D569">
        <f t="shared" si="26"/>
        <v>6.994528424554596E-5</v>
      </c>
      <c r="E569">
        <f t="shared" si="25"/>
        <v>9.4524721406201095</v>
      </c>
    </row>
    <row r="570" spans="1:5">
      <c r="A570" s="2">
        <v>35439</v>
      </c>
      <c r="B570">
        <v>5959.36</v>
      </c>
      <c r="C570">
        <f t="shared" si="24"/>
        <v>4.9544855125987124E-3</v>
      </c>
      <c r="D570">
        <f t="shared" si="26"/>
        <v>6.5682045618379245E-5</v>
      </c>
      <c r="E570">
        <f t="shared" si="25"/>
        <v>9.2569614066853596</v>
      </c>
    </row>
    <row r="571" spans="1:5">
      <c r="A571" s="2">
        <v>35440</v>
      </c>
      <c r="B571">
        <v>5984.93</v>
      </c>
      <c r="C571">
        <f t="shared" si="24"/>
        <v>4.290729205820863E-3</v>
      </c>
      <c r="D571">
        <f t="shared" si="26"/>
        <v>6.2847977586280823E-5</v>
      </c>
      <c r="E571">
        <f t="shared" si="25"/>
        <v>9.3818570436647075</v>
      </c>
    </row>
    <row r="572" spans="1:5">
      <c r="A572" s="2">
        <v>35443</v>
      </c>
      <c r="B572">
        <v>6001.48</v>
      </c>
      <c r="C572">
        <f t="shared" si="24"/>
        <v>2.7652787918988645E-3</v>
      </c>
      <c r="D572">
        <f t="shared" si="26"/>
        <v>5.9786378570953367E-5</v>
      </c>
      <c r="E572">
        <f t="shared" si="25"/>
        <v>9.5968312177882051</v>
      </c>
    </row>
    <row r="573" spans="1:5">
      <c r="A573" s="2">
        <v>35444</v>
      </c>
      <c r="B573">
        <v>6054.86</v>
      </c>
      <c r="C573">
        <f t="shared" si="24"/>
        <v>8.8944726967348248E-3</v>
      </c>
      <c r="D573">
        <f t="shared" si="26"/>
        <v>5.6194138878917485E-5</v>
      </c>
      <c r="E573">
        <f t="shared" si="25"/>
        <v>8.3788707659635957</v>
      </c>
    </row>
    <row r="574" spans="1:5">
      <c r="A574" s="2">
        <v>35446</v>
      </c>
      <c r="B574">
        <v>6103.66</v>
      </c>
      <c r="C574">
        <f t="shared" si="24"/>
        <v>8.0596413459601349E-3</v>
      </c>
      <c r="D574">
        <f t="shared" si="26"/>
        <v>5.7773076096201603E-5</v>
      </c>
      <c r="E574">
        <f t="shared" si="25"/>
        <v>8.6346262693432543</v>
      </c>
    </row>
    <row r="575" spans="1:5">
      <c r="A575" s="2">
        <v>35447</v>
      </c>
      <c r="B575">
        <v>6138.8</v>
      </c>
      <c r="C575">
        <f t="shared" si="24"/>
        <v>5.7572014168548588E-3</v>
      </c>
      <c r="D575">
        <f t="shared" si="26"/>
        <v>5.8268080113544452E-5</v>
      </c>
      <c r="E575">
        <f t="shared" si="25"/>
        <v>9.1816134917325982</v>
      </c>
    </row>
    <row r="576" spans="1:5">
      <c r="A576" s="2">
        <v>35450</v>
      </c>
      <c r="B576">
        <v>6113.9</v>
      </c>
      <c r="C576">
        <f t="shared" si="24"/>
        <v>-4.0561673291197864E-3</v>
      </c>
      <c r="D576">
        <f t="shared" si="26"/>
        <v>5.6537211777528793E-5</v>
      </c>
      <c r="E576">
        <f t="shared" si="25"/>
        <v>9.4896086066280638</v>
      </c>
    </row>
    <row r="577" spans="1:5">
      <c r="A577" s="2">
        <v>35451</v>
      </c>
      <c r="B577">
        <v>6075.98</v>
      </c>
      <c r="C577">
        <f t="shared" si="24"/>
        <v>-6.2022604229706206E-3</v>
      </c>
      <c r="D577">
        <f t="shared" si="26"/>
        <v>5.377551272581024E-5</v>
      </c>
      <c r="E577">
        <f t="shared" si="25"/>
        <v>9.1153475303797542</v>
      </c>
    </row>
    <row r="578" spans="1:5">
      <c r="A578" s="2">
        <v>35452</v>
      </c>
      <c r="B578">
        <v>6058.67</v>
      </c>
      <c r="C578">
        <f t="shared" si="24"/>
        <v>-2.8489231366791022E-3</v>
      </c>
      <c r="D578">
        <f t="shared" si="26"/>
        <v>5.2720880182145237E-5</v>
      </c>
      <c r="E578">
        <f t="shared" si="25"/>
        <v>9.6965492848083947</v>
      </c>
    </row>
    <row r="579" spans="1:5">
      <c r="A579" s="2">
        <v>35453</v>
      </c>
      <c r="B579">
        <v>6040.51</v>
      </c>
      <c r="C579">
        <f t="shared" si="24"/>
        <v>-2.9973575058552214E-3</v>
      </c>
      <c r="D579">
        <f t="shared" si="26"/>
        <v>4.9647782560682414E-5</v>
      </c>
      <c r="E579">
        <f t="shared" si="25"/>
        <v>9.7295990598810551</v>
      </c>
    </row>
    <row r="580" spans="1:5">
      <c r="A580" s="2">
        <v>35454</v>
      </c>
      <c r="B580">
        <v>6033.58</v>
      </c>
      <c r="C580">
        <f t="shared" ref="C580:C643" si="27">(B580-B579)/B579</f>
        <v>-1.1472541225824129E-3</v>
      </c>
      <c r="D580">
        <f t="shared" si="26"/>
        <v>4.6846198454319633E-5</v>
      </c>
      <c r="E580">
        <f t="shared" si="25"/>
        <v>9.9405446692331711</v>
      </c>
    </row>
    <row r="581" spans="1:5">
      <c r="A581" s="2">
        <v>35457</v>
      </c>
      <c r="B581">
        <v>6040.76</v>
      </c>
      <c r="C581">
        <f t="shared" si="27"/>
        <v>1.1900065964154435E-3</v>
      </c>
      <c r="D581">
        <f t="shared" si="26"/>
        <v>4.3709337808052199E-5</v>
      </c>
      <c r="E581">
        <f t="shared" ref="E581:E644" si="28">-LN(D581)-C581*C581/D581</f>
        <v>10.005550328188688</v>
      </c>
    </row>
    <row r="582" spans="1:5">
      <c r="A582" s="2">
        <v>35458</v>
      </c>
      <c r="B582">
        <v>6046.71</v>
      </c>
      <c r="C582">
        <f t="shared" si="27"/>
        <v>9.8497540044627132E-4</v>
      </c>
      <c r="D582">
        <f t="shared" ref="D582:D645" si="29">$H$1*D581+(1-$H$1)*C581*C581</f>
        <v>4.0795480454820695E-5</v>
      </c>
      <c r="E582">
        <f t="shared" si="28"/>
        <v>10.083157784755201</v>
      </c>
    </row>
    <row r="583" spans="1:5">
      <c r="A583" s="2">
        <v>35459</v>
      </c>
      <c r="B583">
        <v>6071.28</v>
      </c>
      <c r="C583">
        <f t="shared" si="27"/>
        <v>4.0633666903158424E-3</v>
      </c>
      <c r="D583">
        <f t="shared" si="29"/>
        <v>3.8051654166046391E-5</v>
      </c>
      <c r="E583">
        <f t="shared" si="28"/>
        <v>9.7426571679325189</v>
      </c>
    </row>
    <row r="584" spans="1:5">
      <c r="A584" s="2">
        <v>35460</v>
      </c>
      <c r="B584">
        <v>6085.1</v>
      </c>
      <c r="C584">
        <f t="shared" si="27"/>
        <v>2.2762909962974233E-3</v>
      </c>
      <c r="D584">
        <f t="shared" si="29"/>
        <v>3.6567573752668888E-5</v>
      </c>
      <c r="E584">
        <f t="shared" si="28"/>
        <v>10.074652077977138</v>
      </c>
    </row>
    <row r="585" spans="1:5">
      <c r="A585" s="2">
        <v>35461</v>
      </c>
      <c r="B585">
        <v>6109.58</v>
      </c>
      <c r="C585">
        <f t="shared" si="27"/>
        <v>4.0229412828054695E-3</v>
      </c>
      <c r="D585">
        <f t="shared" si="29"/>
        <v>3.4405181407167635E-5</v>
      </c>
      <c r="E585">
        <f t="shared" si="28"/>
        <v>9.8069074741326627</v>
      </c>
    </row>
    <row r="586" spans="1:5">
      <c r="A586" s="2">
        <v>35464</v>
      </c>
      <c r="B586">
        <v>6140.93</v>
      </c>
      <c r="C586">
        <f t="shared" si="27"/>
        <v>5.1312856202881969E-3</v>
      </c>
      <c r="D586">
        <f t="shared" si="29"/>
        <v>3.3149808655724594E-5</v>
      </c>
      <c r="E586">
        <f t="shared" si="28"/>
        <v>9.5201977733902048</v>
      </c>
    </row>
    <row r="587" spans="1:5">
      <c r="A587" s="2">
        <v>35465</v>
      </c>
      <c r="B587">
        <v>6145.41</v>
      </c>
      <c r="C587">
        <f t="shared" si="27"/>
        <v>7.295311947863863E-4</v>
      </c>
      <c r="D587">
        <f t="shared" si="29"/>
        <v>3.2679953672049253E-5</v>
      </c>
      <c r="E587">
        <f t="shared" si="28"/>
        <v>10.312463010412321</v>
      </c>
    </row>
    <row r="588" spans="1:5">
      <c r="A588" s="2">
        <v>35466</v>
      </c>
      <c r="B588">
        <v>6112.41</v>
      </c>
      <c r="C588">
        <f t="shared" si="27"/>
        <v>-5.3698614087587327E-3</v>
      </c>
      <c r="D588">
        <f t="shared" si="29"/>
        <v>3.0465085241068944E-5</v>
      </c>
      <c r="E588">
        <f t="shared" si="28"/>
        <v>9.4524224366806475</v>
      </c>
    </row>
    <row r="589" spans="1:5">
      <c r="A589" s="2">
        <v>35467</v>
      </c>
      <c r="B589">
        <v>6071.89</v>
      </c>
      <c r="C589">
        <f t="shared" si="27"/>
        <v>-6.6291364617228768E-3</v>
      </c>
      <c r="D589">
        <f t="shared" si="29"/>
        <v>3.0352806335999686E-5</v>
      </c>
      <c r="E589">
        <f t="shared" si="28"/>
        <v>8.9547999264428935</v>
      </c>
    </row>
    <row r="590" spans="1:5">
      <c r="A590" s="2">
        <v>35468</v>
      </c>
      <c r="B590">
        <v>6101.74</v>
      </c>
      <c r="C590">
        <f t="shared" si="27"/>
        <v>4.9160969648658738E-3</v>
      </c>
      <c r="D590">
        <f t="shared" si="29"/>
        <v>3.1289292689612921E-5</v>
      </c>
      <c r="E590">
        <f t="shared" si="28"/>
        <v>9.5998295017301167</v>
      </c>
    </row>
    <row r="591" spans="1:5">
      <c r="A591" s="2">
        <v>35471</v>
      </c>
      <c r="B591">
        <v>6081.27</v>
      </c>
      <c r="C591">
        <f t="shared" si="27"/>
        <v>-3.354780767453111E-3</v>
      </c>
      <c r="D591">
        <f t="shared" si="29"/>
        <v>3.0798660793135988E-5</v>
      </c>
      <c r="E591">
        <f t="shared" si="28"/>
        <v>10.022615863460896</v>
      </c>
    </row>
    <row r="592" spans="1:5">
      <c r="A592" s="2">
        <v>35473</v>
      </c>
      <c r="B592">
        <v>6165.38</v>
      </c>
      <c r="C592">
        <f t="shared" si="27"/>
        <v>1.3830992539387276E-2</v>
      </c>
      <c r="D592">
        <f t="shared" si="29"/>
        <v>2.9452139141223312E-5</v>
      </c>
      <c r="E592">
        <f t="shared" si="28"/>
        <v>3.9375840630204841</v>
      </c>
    </row>
    <row r="593" spans="1:5">
      <c r="A593" s="2">
        <v>35474</v>
      </c>
      <c r="B593">
        <v>6225.78</v>
      </c>
      <c r="C593">
        <f t="shared" si="27"/>
        <v>9.7966386500101584E-3</v>
      </c>
      <c r="D593">
        <f t="shared" si="29"/>
        <v>4.060264822643576E-5</v>
      </c>
      <c r="E593">
        <f t="shared" si="28"/>
        <v>7.7479366475499258</v>
      </c>
    </row>
    <row r="594" spans="1:5">
      <c r="A594" s="2">
        <v>35475</v>
      </c>
      <c r="B594">
        <v>6214.24</v>
      </c>
      <c r="C594">
        <f t="shared" si="27"/>
        <v>-1.8535830048604293E-3</v>
      </c>
      <c r="D594">
        <f t="shared" si="29"/>
        <v>4.4417552551478583E-5</v>
      </c>
      <c r="E594">
        <f t="shared" si="28"/>
        <v>9.9445242119409478</v>
      </c>
    </row>
    <row r="595" spans="1:5">
      <c r="A595" s="2">
        <v>35479</v>
      </c>
      <c r="B595">
        <v>6238.22</v>
      </c>
      <c r="C595">
        <f t="shared" si="27"/>
        <v>3.8588789618683016E-3</v>
      </c>
      <c r="D595">
        <f t="shared" si="29"/>
        <v>4.159404886433512E-5</v>
      </c>
      <c r="E595">
        <f t="shared" si="28"/>
        <v>9.7295467890811622</v>
      </c>
    </row>
    <row r="596" spans="1:5">
      <c r="A596" s="2">
        <v>35480</v>
      </c>
      <c r="B596">
        <v>6248.86</v>
      </c>
      <c r="C596">
        <f t="shared" si="27"/>
        <v>1.7056147426668853E-3</v>
      </c>
      <c r="D596">
        <f t="shared" si="29"/>
        <v>3.9754297095572589E-5</v>
      </c>
      <c r="E596">
        <f t="shared" si="28"/>
        <v>10.059615080062777</v>
      </c>
    </row>
    <row r="597" spans="1:5">
      <c r="A597" s="2">
        <v>35481</v>
      </c>
      <c r="B597">
        <v>6205.07</v>
      </c>
      <c r="C597">
        <f t="shared" si="27"/>
        <v>-7.0076782005037662E-3</v>
      </c>
      <c r="D597">
        <f t="shared" si="29"/>
        <v>3.7215791395380627E-5</v>
      </c>
      <c r="E597">
        <f t="shared" si="28"/>
        <v>8.8792419982609427</v>
      </c>
    </row>
    <row r="598" spans="1:5">
      <c r="A598" s="2">
        <v>35482</v>
      </c>
      <c r="B598">
        <v>6226.95</v>
      </c>
      <c r="C598">
        <f t="shared" si="27"/>
        <v>3.5261487783377317E-3</v>
      </c>
      <c r="D598">
        <f t="shared" si="29"/>
        <v>3.8035092869394396E-5</v>
      </c>
      <c r="E598">
        <f t="shared" si="28"/>
        <v>9.8500999252368864</v>
      </c>
    </row>
    <row r="599" spans="1:5">
      <c r="A599" s="2">
        <v>35485</v>
      </c>
      <c r="B599">
        <v>6242.52</v>
      </c>
      <c r="C599">
        <f t="shared" si="27"/>
        <v>2.5004215546938096E-3</v>
      </c>
      <c r="D599">
        <f t="shared" si="29"/>
        <v>3.6271246803836109E-5</v>
      </c>
      <c r="E599">
        <f t="shared" si="28"/>
        <v>10.052114315977215</v>
      </c>
    </row>
    <row r="600" spans="1:5">
      <c r="A600" s="2">
        <v>35486</v>
      </c>
      <c r="B600">
        <v>6247.78</v>
      </c>
      <c r="C600">
        <f t="shared" si="27"/>
        <v>8.426084337734294E-4</v>
      </c>
      <c r="D600">
        <f t="shared" si="29"/>
        <v>3.4203031517258669E-5</v>
      </c>
      <c r="E600">
        <f t="shared" si="28"/>
        <v>10.262438205500315</v>
      </c>
    </row>
    <row r="601" spans="1:5">
      <c r="A601" s="2">
        <v>35487</v>
      </c>
      <c r="B601">
        <v>6201.43</v>
      </c>
      <c r="C601">
        <f t="shared" si="27"/>
        <v>-7.4186350991871444E-3</v>
      </c>
      <c r="D601">
        <f t="shared" si="29"/>
        <v>3.1895476229789794E-5</v>
      </c>
      <c r="E601">
        <f t="shared" si="28"/>
        <v>8.6275306146105066</v>
      </c>
    </row>
    <row r="602" spans="1:5">
      <c r="A602" s="2">
        <v>35488</v>
      </c>
      <c r="B602">
        <v>6187.46</v>
      </c>
      <c r="C602">
        <f t="shared" si="27"/>
        <v>-2.2527062306597436E-3</v>
      </c>
      <c r="D602">
        <f t="shared" si="29"/>
        <v>3.3489788735395333E-5</v>
      </c>
      <c r="E602">
        <f t="shared" si="28"/>
        <v>10.152740646100924</v>
      </c>
    </row>
    <row r="603" spans="1:5">
      <c r="A603" s="2">
        <v>35489</v>
      </c>
      <c r="B603">
        <v>6157.84</v>
      </c>
      <c r="C603">
        <f t="shared" si="27"/>
        <v>-4.7871016539904731E-3</v>
      </c>
      <c r="D603">
        <f t="shared" si="29"/>
        <v>3.1532085969313268E-5</v>
      </c>
      <c r="E603">
        <f t="shared" si="28"/>
        <v>9.6377422819533187</v>
      </c>
    </row>
    <row r="604" spans="1:5">
      <c r="A604" s="2">
        <v>35492</v>
      </c>
      <c r="B604">
        <v>6145.98</v>
      </c>
      <c r="C604">
        <f t="shared" si="27"/>
        <v>-1.9260000259832314E-3</v>
      </c>
      <c r="D604">
        <f t="shared" si="29"/>
        <v>3.0938490897782426E-5</v>
      </c>
      <c r="E604">
        <f t="shared" si="28"/>
        <v>10.263611071577172</v>
      </c>
    </row>
    <row r="605" spans="1:5">
      <c r="A605" s="2">
        <v>35493</v>
      </c>
      <c r="B605">
        <v>6155.05</v>
      </c>
      <c r="C605">
        <f t="shared" si="27"/>
        <v>1.4757613919994239E-3</v>
      </c>
      <c r="D605">
        <f t="shared" si="29"/>
        <v>2.9062505549919975E-5</v>
      </c>
      <c r="E605">
        <f t="shared" si="28"/>
        <v>10.371124177579681</v>
      </c>
    </row>
    <row r="606" spans="1:5">
      <c r="A606" s="2">
        <v>35494</v>
      </c>
      <c r="B606">
        <v>6203.12</v>
      </c>
      <c r="C606">
        <f t="shared" si="27"/>
        <v>7.8098471986417185E-3</v>
      </c>
      <c r="D606">
        <f t="shared" si="29"/>
        <v>2.7210246862418283E-5</v>
      </c>
      <c r="E606">
        <f t="shared" si="28"/>
        <v>8.270345455089199</v>
      </c>
    </row>
    <row r="607" spans="1:5">
      <c r="A607" s="2">
        <v>35495</v>
      </c>
      <c r="B607">
        <v>6214.73</v>
      </c>
      <c r="C607">
        <f t="shared" si="27"/>
        <v>1.8716387882226481E-3</v>
      </c>
      <c r="D607">
        <f t="shared" si="29"/>
        <v>2.9537811353614457E-5</v>
      </c>
      <c r="E607">
        <f t="shared" si="28"/>
        <v>10.311244543276093</v>
      </c>
    </row>
    <row r="608" spans="1:5">
      <c r="A608" s="2">
        <v>35496</v>
      </c>
      <c r="B608">
        <v>6268.39</v>
      </c>
      <c r="C608">
        <f t="shared" si="27"/>
        <v>8.6343252241047903E-3</v>
      </c>
      <c r="D608">
        <f t="shared" si="29"/>
        <v>2.7744104698145299E-5</v>
      </c>
      <c r="E608">
        <f t="shared" si="28"/>
        <v>7.8053731863991498</v>
      </c>
    </row>
    <row r="609" spans="1:5">
      <c r="A609" s="2">
        <v>35499</v>
      </c>
      <c r="B609">
        <v>6332.87</v>
      </c>
      <c r="C609">
        <f t="shared" si="27"/>
        <v>1.0286532905578556E-2</v>
      </c>
      <c r="D609">
        <f t="shared" si="29"/>
        <v>3.0968978004178787E-5</v>
      </c>
      <c r="E609">
        <f t="shared" si="28"/>
        <v>6.9657905923063348</v>
      </c>
    </row>
    <row r="610" spans="1:5">
      <c r="A610" s="2">
        <v>35500</v>
      </c>
      <c r="B610">
        <v>6305.46</v>
      </c>
      <c r="C610">
        <f t="shared" si="27"/>
        <v>-4.3282113796745958E-3</v>
      </c>
      <c r="D610">
        <f t="shared" si="29"/>
        <v>3.6125456781618563E-5</v>
      </c>
      <c r="E610">
        <f t="shared" si="28"/>
        <v>9.709947317283655</v>
      </c>
    </row>
    <row r="611" spans="1:5">
      <c r="A611" s="2">
        <v>35501</v>
      </c>
      <c r="B611">
        <v>6257.21</v>
      </c>
      <c r="C611">
        <f t="shared" si="27"/>
        <v>-7.6520983401686792E-3</v>
      </c>
      <c r="D611">
        <f t="shared" si="29"/>
        <v>3.4927204911527836E-5</v>
      </c>
      <c r="E611">
        <f t="shared" si="28"/>
        <v>8.585768859148331</v>
      </c>
    </row>
    <row r="612" spans="1:5">
      <c r="A612" s="2">
        <v>35502</v>
      </c>
      <c r="B612">
        <v>6165.86</v>
      </c>
      <c r="C612">
        <f t="shared" si="27"/>
        <v>-1.4599158410857294E-2</v>
      </c>
      <c r="D612">
        <f t="shared" si="29"/>
        <v>3.6555051685331482E-5</v>
      </c>
      <c r="E612">
        <f t="shared" si="28"/>
        <v>4.3861584107627811</v>
      </c>
    </row>
    <row r="613" spans="1:5">
      <c r="A613" s="2">
        <v>35503</v>
      </c>
      <c r="B613">
        <v>6197.71</v>
      </c>
      <c r="C613">
        <f t="shared" si="27"/>
        <v>5.165540573415609E-3</v>
      </c>
      <c r="D613">
        <f t="shared" si="29"/>
        <v>4.8720831386445569E-5</v>
      </c>
      <c r="E613">
        <f t="shared" si="28"/>
        <v>9.3817365036978995</v>
      </c>
    </row>
    <row r="614" spans="1:5">
      <c r="A614" s="2">
        <v>35506</v>
      </c>
      <c r="B614">
        <v>6154.54</v>
      </c>
      <c r="C614">
        <f t="shared" si="27"/>
        <v>-6.965475958055487E-3</v>
      </c>
      <c r="D614">
        <f t="shared" si="29"/>
        <v>4.7202487567532538E-5</v>
      </c>
      <c r="E614">
        <f t="shared" si="28"/>
        <v>8.9331974717939691</v>
      </c>
    </row>
    <row r="615" spans="1:5">
      <c r="A615" s="2">
        <v>35507</v>
      </c>
      <c r="B615">
        <v>6129.28</v>
      </c>
      <c r="C615">
        <f t="shared" si="27"/>
        <v>-4.1042872416135433E-3</v>
      </c>
      <c r="D615">
        <f t="shared" si="29"/>
        <v>4.7293111875948856E-5</v>
      </c>
      <c r="E615">
        <f t="shared" si="28"/>
        <v>9.6029592773995081</v>
      </c>
    </row>
    <row r="616" spans="1:5">
      <c r="A616" s="2">
        <v>35508</v>
      </c>
      <c r="B616">
        <v>6088.96</v>
      </c>
      <c r="C616">
        <f t="shared" si="27"/>
        <v>-6.5782604155789444E-3</v>
      </c>
      <c r="D616">
        <f t="shared" si="29"/>
        <v>4.5195353796951381E-5</v>
      </c>
      <c r="E616">
        <f t="shared" si="28"/>
        <v>9.0470393055133478</v>
      </c>
    </row>
    <row r="617" spans="1:5">
      <c r="A617" s="2">
        <v>35510</v>
      </c>
      <c r="B617">
        <v>6074.78</v>
      </c>
      <c r="C617">
        <f t="shared" si="27"/>
        <v>-2.3288049190666863E-3</v>
      </c>
      <c r="D617">
        <f t="shared" si="29"/>
        <v>4.5062945384373653E-5</v>
      </c>
      <c r="E617">
        <f t="shared" si="28"/>
        <v>9.8871001067212809</v>
      </c>
    </row>
    <row r="618" spans="1:5">
      <c r="A618" s="2">
        <v>35513</v>
      </c>
      <c r="B618">
        <v>6144.25</v>
      </c>
      <c r="C618">
        <f t="shared" si="27"/>
        <v>1.1435805082653242E-2</v>
      </c>
      <c r="D618">
        <f t="shared" si="29"/>
        <v>4.2331912557886243E-5</v>
      </c>
      <c r="E618">
        <f t="shared" si="28"/>
        <v>6.9806300984462624</v>
      </c>
    </row>
    <row r="619" spans="1:5">
      <c r="A619" s="2">
        <v>35514</v>
      </c>
      <c r="B619">
        <v>6143.76</v>
      </c>
      <c r="C619">
        <f t="shared" si="27"/>
        <v>-7.9749359156899816E-5</v>
      </c>
      <c r="D619">
        <f t="shared" si="29"/>
        <v>4.8425518442415969E-5</v>
      </c>
      <c r="E619">
        <f t="shared" si="28"/>
        <v>9.9353523077453065</v>
      </c>
    </row>
    <row r="620" spans="1:5">
      <c r="A620" s="2">
        <v>35515</v>
      </c>
      <c r="B620">
        <v>6122.84</v>
      </c>
      <c r="C620">
        <f t="shared" si="27"/>
        <v>-3.4050809276404141E-3</v>
      </c>
      <c r="D620">
        <f t="shared" si="29"/>
        <v>4.5089605169637731E-5</v>
      </c>
      <c r="E620">
        <f t="shared" si="28"/>
        <v>9.7497136091013168</v>
      </c>
    </row>
    <row r="621" spans="1:5">
      <c r="A621" s="2">
        <v>35516</v>
      </c>
      <c r="B621">
        <v>5931.75</v>
      </c>
      <c r="C621">
        <f t="shared" si="27"/>
        <v>-3.1209373428017086E-2</v>
      </c>
      <c r="D621">
        <f t="shared" si="29"/>
        <v>4.2781913019072865E-5</v>
      </c>
      <c r="E621">
        <f t="shared" si="28"/>
        <v>-12.707819346956351</v>
      </c>
    </row>
    <row r="622" spans="1:5">
      <c r="A622" s="2">
        <v>35521</v>
      </c>
      <c r="B622">
        <v>5900.37</v>
      </c>
      <c r="C622">
        <f t="shared" si="27"/>
        <v>-5.2901757491465601E-3</v>
      </c>
      <c r="D622">
        <f t="shared" si="29"/>
        <v>1.0694135397798271E-4</v>
      </c>
      <c r="E622">
        <f t="shared" si="28"/>
        <v>8.8815355113898455</v>
      </c>
    </row>
    <row r="623" spans="1:5">
      <c r="A623" s="2">
        <v>35522</v>
      </c>
      <c r="B623">
        <v>5849.14</v>
      </c>
      <c r="C623">
        <f t="shared" si="27"/>
        <v>-8.68250635129654E-3</v>
      </c>
      <c r="D623">
        <f t="shared" si="29"/>
        <v>1.0150159920327573E-4</v>
      </c>
      <c r="E623">
        <f t="shared" si="28"/>
        <v>8.4527293162113537</v>
      </c>
    </row>
    <row r="624" spans="1:5">
      <c r="A624" s="2">
        <v>35523</v>
      </c>
      <c r="B624">
        <v>5826.56</v>
      </c>
      <c r="C624">
        <f t="shared" si="27"/>
        <v>-3.8603965711198444E-3</v>
      </c>
      <c r="D624">
        <f t="shared" si="29"/>
        <v>9.9702318605385484E-5</v>
      </c>
      <c r="E624">
        <f t="shared" si="28"/>
        <v>9.0638500595404974</v>
      </c>
    </row>
    <row r="625" spans="1:5">
      <c r="A625" s="2">
        <v>35524</v>
      </c>
      <c r="B625">
        <v>5817.29</v>
      </c>
      <c r="C625">
        <f t="shared" si="27"/>
        <v>-1.5909902240774034E-3</v>
      </c>
      <c r="D625">
        <f t="shared" si="29"/>
        <v>9.3859914278020409E-5</v>
      </c>
      <c r="E625">
        <f t="shared" si="28"/>
        <v>9.2467387802756704</v>
      </c>
    </row>
    <row r="626" spans="1:5">
      <c r="A626" s="2">
        <v>35527</v>
      </c>
      <c r="B626">
        <v>5840.78</v>
      </c>
      <c r="C626">
        <f t="shared" si="27"/>
        <v>4.0379626939691477E-3</v>
      </c>
      <c r="D626">
        <f t="shared" si="29"/>
        <v>8.7567683820955072E-5</v>
      </c>
      <c r="E626">
        <f t="shared" si="28"/>
        <v>9.1568980775578535</v>
      </c>
    </row>
    <row r="627" spans="1:5">
      <c r="A627" s="2">
        <v>35528</v>
      </c>
      <c r="B627">
        <v>5821.01</v>
      </c>
      <c r="C627">
        <f t="shared" si="27"/>
        <v>-3.3848218902269092E-3</v>
      </c>
      <c r="D627">
        <f t="shared" si="29"/>
        <v>8.2657940153985565E-5</v>
      </c>
      <c r="E627">
        <f t="shared" si="28"/>
        <v>9.2621920623672036</v>
      </c>
    </row>
    <row r="628" spans="1:5">
      <c r="A628" s="2">
        <v>35529</v>
      </c>
      <c r="B628">
        <v>5798.71</v>
      </c>
      <c r="C628">
        <f t="shared" si="27"/>
        <v>-3.8309502990031253E-3</v>
      </c>
      <c r="D628">
        <f t="shared" si="29"/>
        <v>7.7752441905047084E-5</v>
      </c>
      <c r="E628">
        <f t="shared" si="28"/>
        <v>9.2732253684768882</v>
      </c>
    </row>
    <row r="629" spans="1:5">
      <c r="A629" s="2">
        <v>35530</v>
      </c>
      <c r="B629">
        <v>5790.11</v>
      </c>
      <c r="C629">
        <f t="shared" si="27"/>
        <v>-1.483088480024068E-3</v>
      </c>
      <c r="D629">
        <f t="shared" si="29"/>
        <v>7.3406704696114215E-5</v>
      </c>
      <c r="E629">
        <f t="shared" si="28"/>
        <v>9.489531378057368</v>
      </c>
    </row>
    <row r="630" spans="1:5">
      <c r="A630" s="2">
        <v>35531</v>
      </c>
      <c r="B630">
        <v>5683.64</v>
      </c>
      <c r="C630">
        <f t="shared" si="27"/>
        <v>-1.8388251691245822E-2</v>
      </c>
      <c r="D630">
        <f t="shared" si="29"/>
        <v>6.85007770610254E-5</v>
      </c>
      <c r="E630">
        <f t="shared" si="28"/>
        <v>4.6525491973143236</v>
      </c>
    </row>
    <row r="631" spans="1:5">
      <c r="A631" s="2">
        <v>35534</v>
      </c>
      <c r="B631">
        <v>5679.33</v>
      </c>
      <c r="C631">
        <f t="shared" si="27"/>
        <v>-7.5831685328423329E-4</v>
      </c>
      <c r="D631">
        <f t="shared" si="29"/>
        <v>8.7077150413799004E-5</v>
      </c>
      <c r="E631">
        <f t="shared" si="28"/>
        <v>9.3421121957896087</v>
      </c>
    </row>
    <row r="632" spans="1:5">
      <c r="A632" s="2">
        <v>35535</v>
      </c>
      <c r="B632">
        <v>5743.55</v>
      </c>
      <c r="C632">
        <f t="shared" si="27"/>
        <v>1.1307671855659075E-2</v>
      </c>
      <c r="D632">
        <f t="shared" si="29"/>
        <v>8.1117453210170608E-5</v>
      </c>
      <c r="E632">
        <f t="shared" si="28"/>
        <v>7.8433370535317604</v>
      </c>
    </row>
    <row r="633" spans="1:5">
      <c r="A633" s="2">
        <v>35536</v>
      </c>
      <c r="B633">
        <v>5798.82</v>
      </c>
      <c r="C633">
        <f t="shared" si="27"/>
        <v>9.6229683732185715E-3</v>
      </c>
      <c r="D633">
        <f t="shared" si="29"/>
        <v>8.4338090908027747E-5</v>
      </c>
      <c r="E633">
        <f t="shared" si="28"/>
        <v>8.2826971440920278</v>
      </c>
    </row>
    <row r="634" spans="1:5">
      <c r="A634" s="2">
        <v>35537</v>
      </c>
      <c r="B634">
        <v>5828.62</v>
      </c>
      <c r="C634">
        <f t="shared" si="27"/>
        <v>5.1389765504016652E-3</v>
      </c>
      <c r="D634">
        <f t="shared" si="29"/>
        <v>8.4907412736234111E-5</v>
      </c>
      <c r="E634">
        <f t="shared" si="28"/>
        <v>9.0629153010864467</v>
      </c>
    </row>
    <row r="635" spans="1:5">
      <c r="A635" s="2">
        <v>35538</v>
      </c>
      <c r="B635">
        <v>5826.27</v>
      </c>
      <c r="C635">
        <f t="shared" si="27"/>
        <v>-4.031829146520882E-4</v>
      </c>
      <c r="D635">
        <f t="shared" si="29"/>
        <v>8.0877079067169361E-5</v>
      </c>
      <c r="E635">
        <f t="shared" si="28"/>
        <v>9.4205701782578313</v>
      </c>
    </row>
    <row r="636" spans="1:5">
      <c r="A636" s="2">
        <v>35541</v>
      </c>
      <c r="B636">
        <v>5797.65</v>
      </c>
      <c r="C636">
        <f t="shared" si="27"/>
        <v>-4.9122337275822776E-3</v>
      </c>
      <c r="D636">
        <f t="shared" si="29"/>
        <v>7.5316126425629943E-5</v>
      </c>
      <c r="E636">
        <f t="shared" si="28"/>
        <v>9.17343283678915</v>
      </c>
    </row>
    <row r="637" spans="1:5">
      <c r="A637" s="2">
        <v>35542</v>
      </c>
      <c r="B637">
        <v>5855.37</v>
      </c>
      <c r="C637">
        <f t="shared" si="27"/>
        <v>9.9557579364053118E-3</v>
      </c>
      <c r="D637">
        <f t="shared" si="29"/>
        <v>7.1789581359726716E-5</v>
      </c>
      <c r="E637">
        <f t="shared" si="28"/>
        <v>8.1611096291485481</v>
      </c>
    </row>
    <row r="638" spans="1:5">
      <c r="A638" s="2">
        <v>35543</v>
      </c>
      <c r="B638">
        <v>5874.13</v>
      </c>
      <c r="C638">
        <f t="shared" si="27"/>
        <v>3.2038965940666803E-3</v>
      </c>
      <c r="D638">
        <f t="shared" si="29"/>
        <v>7.3672354391542054E-5</v>
      </c>
      <c r="E638">
        <f t="shared" si="28"/>
        <v>9.3765504382478095</v>
      </c>
    </row>
    <row r="639" spans="1:5">
      <c r="A639" s="2">
        <v>35544</v>
      </c>
      <c r="B639">
        <v>5864.79</v>
      </c>
      <c r="C639">
        <f t="shared" si="27"/>
        <v>-1.590022692722181E-3</v>
      </c>
      <c r="D639">
        <f t="shared" si="29"/>
        <v>6.9303802825603818E-5</v>
      </c>
      <c r="E639">
        <f t="shared" si="28"/>
        <v>9.5405312194561738</v>
      </c>
    </row>
    <row r="640" spans="1:5">
      <c r="A640" s="2">
        <v>35545</v>
      </c>
      <c r="B640">
        <v>5835.31</v>
      </c>
      <c r="C640">
        <f t="shared" si="27"/>
        <v>-5.0266079433363454E-3</v>
      </c>
      <c r="D640">
        <f t="shared" si="29"/>
        <v>6.4703191835916937E-5</v>
      </c>
      <c r="E640">
        <f t="shared" si="28"/>
        <v>9.2551970728120949</v>
      </c>
    </row>
    <row r="641" spans="1:5">
      <c r="A641" s="2">
        <v>35548</v>
      </c>
      <c r="B641">
        <v>5835.61</v>
      </c>
      <c r="C641">
        <f t="shared" si="27"/>
        <v>5.1411150392913556E-5</v>
      </c>
      <c r="D641">
        <f t="shared" si="29"/>
        <v>6.1986159383079813E-5</v>
      </c>
      <c r="E641">
        <f t="shared" si="28"/>
        <v>9.6885567933297985</v>
      </c>
    </row>
    <row r="642" spans="1:5">
      <c r="A642" s="2">
        <v>35550</v>
      </c>
      <c r="B642">
        <v>5976.63</v>
      </c>
      <c r="C642">
        <f t="shared" si="27"/>
        <v>2.4165425722418126E-2</v>
      </c>
      <c r="D642">
        <f t="shared" si="29"/>
        <v>5.7715708571399436E-5</v>
      </c>
      <c r="E642">
        <f t="shared" si="28"/>
        <v>-0.3580233466197722</v>
      </c>
    </row>
    <row r="643" spans="1:5">
      <c r="A643" s="2">
        <v>35552</v>
      </c>
      <c r="B643">
        <v>6106.91</v>
      </c>
      <c r="C643">
        <f t="shared" si="27"/>
        <v>2.1798237468272211E-2</v>
      </c>
      <c r="D643">
        <f t="shared" si="29"/>
        <v>9.3972665379625151E-5</v>
      </c>
      <c r="E643">
        <f t="shared" si="28"/>
        <v>4.216109043399924</v>
      </c>
    </row>
    <row r="644" spans="1:5">
      <c r="A644" s="2">
        <v>35556</v>
      </c>
      <c r="B644">
        <v>6129.96</v>
      </c>
      <c r="C644">
        <f t="shared" ref="C644:C707" si="30">(B644-B643)/B643</f>
        <v>3.7744129191358941E-3</v>
      </c>
      <c r="D644">
        <f t="shared" si="29"/>
        <v>1.2023537748353662E-4</v>
      </c>
      <c r="E644">
        <f t="shared" si="28"/>
        <v>8.9075733908488246</v>
      </c>
    </row>
    <row r="645" spans="1:5">
      <c r="A645" s="2">
        <v>35557</v>
      </c>
      <c r="B645">
        <v>6121.52</v>
      </c>
      <c r="C645">
        <f t="shared" si="30"/>
        <v>-1.3768442208431375E-3</v>
      </c>
      <c r="D645">
        <f t="shared" si="29"/>
        <v>1.1293308767181753E-4</v>
      </c>
      <c r="E645">
        <f t="shared" ref="E645:E708" si="31">-LN(D645)-C645*C645/D645</f>
        <v>9.0719290131014887</v>
      </c>
    </row>
    <row r="646" spans="1:5">
      <c r="A646" s="2">
        <v>35559</v>
      </c>
      <c r="B646">
        <v>6229.52</v>
      </c>
      <c r="C646">
        <f t="shared" si="30"/>
        <v>1.7642676982187428E-2</v>
      </c>
      <c r="D646">
        <f t="shared" ref="D646:D709" si="32">$H$1*D645+(1-$H$1)*C645*C645</f>
        <v>1.052829940540713E-4</v>
      </c>
      <c r="E646">
        <f t="shared" si="31"/>
        <v>6.2024072904815943</v>
      </c>
    </row>
    <row r="647" spans="1:5">
      <c r="A647" s="2">
        <v>35562</v>
      </c>
      <c r="B647">
        <v>6272.58</v>
      </c>
      <c r="C647">
        <f t="shared" si="30"/>
        <v>6.9122500609998024E-3</v>
      </c>
      <c r="D647">
        <f t="shared" si="32"/>
        <v>1.1947437952366151E-4</v>
      </c>
      <c r="E647">
        <f t="shared" si="31"/>
        <v>8.6324969178852147</v>
      </c>
    </row>
    <row r="648" spans="1:5">
      <c r="A648" s="2">
        <v>35563</v>
      </c>
      <c r="B648">
        <v>6249.24</v>
      </c>
      <c r="C648">
        <f t="shared" si="30"/>
        <v>-3.7209569268148268E-3</v>
      </c>
      <c r="D648">
        <f t="shared" si="32"/>
        <v>1.145348286218459E-4</v>
      </c>
      <c r="E648">
        <f t="shared" si="31"/>
        <v>8.9537467958793648</v>
      </c>
    </row>
    <row r="649" spans="1:5">
      <c r="A649" s="2">
        <v>35564</v>
      </c>
      <c r="B649">
        <v>6248.18</v>
      </c>
      <c r="C649">
        <f t="shared" si="30"/>
        <v>-1.6962062586802407E-4</v>
      </c>
      <c r="D649">
        <f t="shared" si="32"/>
        <v>1.0759768204427279E-4</v>
      </c>
      <c r="E649">
        <f t="shared" si="31"/>
        <v>9.1368440571154323</v>
      </c>
    </row>
    <row r="650" spans="1:5">
      <c r="A650" s="2">
        <v>35565</v>
      </c>
      <c r="B650">
        <v>6276.65</v>
      </c>
      <c r="C650">
        <f t="shared" si="30"/>
        <v>4.5565268606217084E-3</v>
      </c>
      <c r="D650">
        <f t="shared" si="32"/>
        <v>1.0018655453158536E-4</v>
      </c>
      <c r="E650">
        <f t="shared" si="31"/>
        <v>9.0012437964331493</v>
      </c>
    </row>
    <row r="651" spans="1:5">
      <c r="A651" s="2">
        <v>35566</v>
      </c>
      <c r="B651">
        <v>6247.38</v>
      </c>
      <c r="C651">
        <f t="shared" si="30"/>
        <v>-4.6633156221869195E-3</v>
      </c>
      <c r="D651">
        <f t="shared" si="32"/>
        <v>9.4714471909549877E-5</v>
      </c>
      <c r="E651">
        <f t="shared" si="31"/>
        <v>9.0350430135810758</v>
      </c>
    </row>
    <row r="652" spans="1:5">
      <c r="A652" s="2">
        <v>35570</v>
      </c>
      <c r="B652">
        <v>6260.14</v>
      </c>
      <c r="C652">
        <f t="shared" si="30"/>
        <v>2.0424561976380849E-3</v>
      </c>
      <c r="D652">
        <f t="shared" si="32"/>
        <v>8.9687230800757138E-5</v>
      </c>
      <c r="E652">
        <f t="shared" si="31"/>
        <v>9.2726690960838862</v>
      </c>
    </row>
    <row r="653" spans="1:5">
      <c r="A653" s="2">
        <v>35571</v>
      </c>
      <c r="B653">
        <v>6307.13</v>
      </c>
      <c r="C653">
        <f t="shared" si="30"/>
        <v>7.5062219055803507E-3</v>
      </c>
      <c r="D653">
        <f t="shared" si="32"/>
        <v>8.3795500220829405E-5</v>
      </c>
      <c r="E653">
        <f t="shared" si="31"/>
        <v>8.7147399250788649</v>
      </c>
    </row>
    <row r="654" spans="1:5">
      <c r="A654" s="2">
        <v>35572</v>
      </c>
      <c r="B654">
        <v>6336.02</v>
      </c>
      <c r="C654">
        <f t="shared" si="30"/>
        <v>4.5805302887367673E-3</v>
      </c>
      <c r="D654">
        <f t="shared" si="32"/>
        <v>8.1904142802372229E-5</v>
      </c>
      <c r="E654">
        <f t="shared" si="31"/>
        <v>9.1537925296406808</v>
      </c>
    </row>
    <row r="655" spans="1:5">
      <c r="A655" s="2">
        <v>35573</v>
      </c>
      <c r="B655">
        <v>6421.51</v>
      </c>
      <c r="C655">
        <f t="shared" si="30"/>
        <v>1.3492697308404926E-2</v>
      </c>
      <c r="D655">
        <f t="shared" si="32"/>
        <v>7.7706765827778517E-5</v>
      </c>
      <c r="E655">
        <f t="shared" si="31"/>
        <v>7.1197493150027782</v>
      </c>
    </row>
    <row r="656" spans="1:5">
      <c r="A656" s="2">
        <v>35577</v>
      </c>
      <c r="B656">
        <v>6442.54</v>
      </c>
      <c r="C656">
        <f t="shared" si="30"/>
        <v>3.2749306627257056E-3</v>
      </c>
      <c r="D656">
        <f t="shared" si="32"/>
        <v>8.4895853790708874E-5</v>
      </c>
      <c r="E656">
        <f t="shared" si="31"/>
        <v>9.24775203191078</v>
      </c>
    </row>
    <row r="657" spans="1:5">
      <c r="A657" s="2">
        <v>35578</v>
      </c>
      <c r="B657">
        <v>6389.03</v>
      </c>
      <c r="C657">
        <f t="shared" si="30"/>
        <v>-8.3057303485892554E-3</v>
      </c>
      <c r="D657">
        <f t="shared" si="32"/>
        <v>7.9785749165930473E-5</v>
      </c>
      <c r="E657">
        <f t="shared" si="31"/>
        <v>8.5715355971649174</v>
      </c>
    </row>
    <row r="658" spans="1:5">
      <c r="A658" s="2">
        <v>35579</v>
      </c>
      <c r="B658">
        <v>6370.33</v>
      </c>
      <c r="C658">
        <f t="shared" si="30"/>
        <v>-2.9268918756055018E-3</v>
      </c>
      <c r="D658">
        <f t="shared" si="32"/>
        <v>7.9041625535001636E-5</v>
      </c>
      <c r="E658">
        <f t="shared" si="31"/>
        <v>9.3371538553482729</v>
      </c>
    </row>
    <row r="659" spans="1:5">
      <c r="A659" s="2">
        <v>35580</v>
      </c>
      <c r="B659">
        <v>6382.12</v>
      </c>
      <c r="C659">
        <f t="shared" si="30"/>
        <v>1.8507675426547704E-3</v>
      </c>
      <c r="D659">
        <f t="shared" si="32"/>
        <v>7.4186145596230314E-5</v>
      </c>
      <c r="E659">
        <f t="shared" si="31"/>
        <v>9.4627609025559138</v>
      </c>
    </row>
    <row r="660" spans="1:5">
      <c r="A660" s="2">
        <v>35583</v>
      </c>
      <c r="B660">
        <v>6406.08</v>
      </c>
      <c r="C660">
        <f t="shared" si="30"/>
        <v>3.7542384035398955E-3</v>
      </c>
      <c r="D660">
        <f t="shared" si="32"/>
        <v>6.9310969812035283E-5</v>
      </c>
      <c r="E660">
        <f t="shared" si="31"/>
        <v>9.3735585199379692</v>
      </c>
    </row>
    <row r="661" spans="1:5">
      <c r="A661" s="2">
        <v>35584</v>
      </c>
      <c r="B661">
        <v>6432.72</v>
      </c>
      <c r="C661">
        <f t="shared" si="30"/>
        <v>4.1585493780908651E-3</v>
      </c>
      <c r="D661">
        <f t="shared" si="32"/>
        <v>6.5506731830732997E-5</v>
      </c>
      <c r="E661">
        <f t="shared" si="31"/>
        <v>9.3693613735424499</v>
      </c>
    </row>
    <row r="662" spans="1:5">
      <c r="A662" s="2">
        <v>35585</v>
      </c>
      <c r="B662">
        <v>6428.62</v>
      </c>
      <c r="C662">
        <f t="shared" si="30"/>
        <v>-6.3736646395309664E-4</v>
      </c>
      <c r="D662">
        <f t="shared" si="32"/>
        <v>6.2185008463827622E-5</v>
      </c>
      <c r="E662">
        <f t="shared" si="31"/>
        <v>9.6788639086776982</v>
      </c>
    </row>
    <row r="663" spans="1:5">
      <c r="A663" s="2">
        <v>35586</v>
      </c>
      <c r="B663">
        <v>6449.48</v>
      </c>
      <c r="C663">
        <f t="shared" si="30"/>
        <v>3.244864372135804E-3</v>
      </c>
      <c r="D663">
        <f t="shared" si="32"/>
        <v>5.7928663796399634E-5</v>
      </c>
      <c r="E663">
        <f t="shared" si="31"/>
        <v>9.5745377061955725</v>
      </c>
    </row>
    <row r="664" spans="1:5">
      <c r="A664" s="2">
        <v>35587</v>
      </c>
      <c r="B664">
        <v>6492.1</v>
      </c>
      <c r="C664">
        <f t="shared" si="30"/>
        <v>6.608284698921588E-3</v>
      </c>
      <c r="D664">
        <f t="shared" si="32"/>
        <v>5.4663000172294174E-5</v>
      </c>
      <c r="E664">
        <f t="shared" si="31"/>
        <v>9.015438934349671</v>
      </c>
    </row>
    <row r="665" spans="1:5">
      <c r="A665" s="2">
        <v>35590</v>
      </c>
      <c r="B665">
        <v>6467.41</v>
      </c>
      <c r="C665">
        <f t="shared" si="30"/>
        <v>-3.803083747939882E-3</v>
      </c>
      <c r="D665">
        <f t="shared" si="32"/>
        <v>5.3905580817272038E-5</v>
      </c>
      <c r="E665">
        <f t="shared" si="31"/>
        <v>9.5599658104939529</v>
      </c>
    </row>
    <row r="666" spans="1:5">
      <c r="A666" s="2">
        <v>35591</v>
      </c>
      <c r="B666">
        <v>6473.04</v>
      </c>
      <c r="C666">
        <f t="shared" si="30"/>
        <v>8.7051849194656121E-4</v>
      </c>
      <c r="D666">
        <f t="shared" si="32"/>
        <v>5.1188153559366657E-5</v>
      </c>
      <c r="E666">
        <f t="shared" si="31"/>
        <v>9.8651981741374346</v>
      </c>
    </row>
    <row r="667" spans="1:5">
      <c r="A667" s="2">
        <v>35592</v>
      </c>
      <c r="B667">
        <v>6459.51</v>
      </c>
      <c r="C667">
        <f t="shared" si="30"/>
        <v>-2.0902080011864204E-3</v>
      </c>
      <c r="D667">
        <f t="shared" si="32"/>
        <v>4.7713676040391008E-5</v>
      </c>
      <c r="E667">
        <f t="shared" si="31"/>
        <v>9.8587260929275029</v>
      </c>
    </row>
    <row r="668" spans="1:5">
      <c r="A668" s="2">
        <v>35593</v>
      </c>
      <c r="B668">
        <v>6515.61</v>
      </c>
      <c r="C668">
        <f t="shared" si="30"/>
        <v>8.6848692857506918E-3</v>
      </c>
      <c r="D668">
        <f t="shared" si="32"/>
        <v>4.4727375030111831E-5</v>
      </c>
      <c r="E668">
        <f t="shared" si="31"/>
        <v>8.3285536849610597</v>
      </c>
    </row>
    <row r="669" spans="1:5">
      <c r="A669" s="2">
        <v>35594</v>
      </c>
      <c r="B669">
        <v>6550.61</v>
      </c>
      <c r="C669">
        <f t="shared" si="30"/>
        <v>5.3717150044278279E-3</v>
      </c>
      <c r="D669">
        <f t="shared" si="32"/>
        <v>4.6842470332633181E-5</v>
      </c>
      <c r="E669">
        <f t="shared" si="31"/>
        <v>9.3527125877150841</v>
      </c>
    </row>
    <row r="670" spans="1:5">
      <c r="A670" s="2">
        <v>35597</v>
      </c>
      <c r="B670">
        <v>6537.47</v>
      </c>
      <c r="C670">
        <f t="shared" si="30"/>
        <v>-2.0059200593531622E-3</v>
      </c>
      <c r="D670">
        <f t="shared" si="32"/>
        <v>4.5603217763049709E-5</v>
      </c>
      <c r="E670">
        <f t="shared" si="31"/>
        <v>9.9072991348498789</v>
      </c>
    </row>
    <row r="671" spans="1:5">
      <c r="A671" s="2">
        <v>35598</v>
      </c>
      <c r="B671">
        <v>6532.34</v>
      </c>
      <c r="C671">
        <f t="shared" si="30"/>
        <v>-7.8470723383818346E-4</v>
      </c>
      <c r="D671">
        <f t="shared" si="32"/>
        <v>4.2738533234406984E-5</v>
      </c>
      <c r="E671">
        <f t="shared" si="31"/>
        <v>10.046001892424108</v>
      </c>
    </row>
    <row r="672" spans="1:5">
      <c r="A672" s="2">
        <v>35599</v>
      </c>
      <c r="B672">
        <v>6498.14</v>
      </c>
      <c r="C672">
        <f t="shared" si="30"/>
        <v>-5.2354898857070844E-3</v>
      </c>
      <c r="D672">
        <f t="shared" si="32"/>
        <v>3.983641959660158E-5</v>
      </c>
      <c r="E672">
        <f t="shared" si="31"/>
        <v>9.4426562598607902</v>
      </c>
    </row>
    <row r="673" spans="1:5">
      <c r="A673" s="2">
        <v>35600</v>
      </c>
      <c r="B673">
        <v>6512.71</v>
      </c>
      <c r="C673">
        <f t="shared" si="30"/>
        <v>2.2421800699892135E-3</v>
      </c>
      <c r="D673">
        <f t="shared" si="32"/>
        <v>3.8980306493726018E-5</v>
      </c>
      <c r="E673">
        <f t="shared" si="31"/>
        <v>10.023481914432768</v>
      </c>
    </row>
    <row r="674" spans="1:5">
      <c r="A674" s="2">
        <v>35601</v>
      </c>
      <c r="B674">
        <v>6511.43</v>
      </c>
      <c r="C674">
        <f t="shared" si="30"/>
        <v>-1.965387680396863E-4</v>
      </c>
      <c r="D674">
        <f t="shared" si="32"/>
        <v>3.664106619797173E-5</v>
      </c>
      <c r="E674">
        <f t="shared" si="31"/>
        <v>10.213286706318769</v>
      </c>
    </row>
    <row r="675" spans="1:5">
      <c r="A675" s="2">
        <v>35604</v>
      </c>
      <c r="B675">
        <v>6437.71</v>
      </c>
      <c r="C675">
        <f t="shared" si="30"/>
        <v>-1.1321629810963222E-2</v>
      </c>
      <c r="D675">
        <f t="shared" si="32"/>
        <v>3.4119284222849137E-5</v>
      </c>
      <c r="E675">
        <f t="shared" si="31"/>
        <v>6.5288485579990621</v>
      </c>
    </row>
    <row r="676" spans="1:5">
      <c r="A676" s="2">
        <v>35605</v>
      </c>
      <c r="B676">
        <v>6490.96</v>
      </c>
      <c r="C676">
        <f t="shared" si="30"/>
        <v>8.2715748301802963E-3</v>
      </c>
      <c r="D676">
        <f t="shared" si="32"/>
        <v>4.0599695493184828E-5</v>
      </c>
      <c r="E676">
        <f t="shared" si="31"/>
        <v>8.4265415351798616</v>
      </c>
    </row>
    <row r="677" spans="1:5">
      <c r="A677" s="2">
        <v>35606</v>
      </c>
      <c r="B677">
        <v>6515.08</v>
      </c>
      <c r="C677">
        <f t="shared" si="30"/>
        <v>3.715937241948786E-3</v>
      </c>
      <c r="D677">
        <f t="shared" si="32"/>
        <v>4.2516346336129159E-5</v>
      </c>
      <c r="E677">
        <f t="shared" si="31"/>
        <v>9.7408482721516556</v>
      </c>
    </row>
    <row r="678" spans="1:5">
      <c r="A678" s="2">
        <v>35607</v>
      </c>
      <c r="B678">
        <v>6453.7</v>
      </c>
      <c r="C678">
        <f t="shared" si="30"/>
        <v>-9.4212196933882789E-3</v>
      </c>
      <c r="D678">
        <f t="shared" si="32"/>
        <v>4.0538453201642762E-5</v>
      </c>
      <c r="E678">
        <f t="shared" si="31"/>
        <v>7.9237487870709993</v>
      </c>
    </row>
    <row r="679" spans="1:5">
      <c r="A679" s="2">
        <v>35608</v>
      </c>
      <c r="B679">
        <v>6426.4</v>
      </c>
      <c r="C679">
        <f t="shared" si="30"/>
        <v>-4.2301315524428127E-3</v>
      </c>
      <c r="D679">
        <f t="shared" si="32"/>
        <v>4.3860709029294509E-5</v>
      </c>
      <c r="E679">
        <f t="shared" si="31"/>
        <v>9.6265180131214461</v>
      </c>
    </row>
    <row r="680" spans="1:5">
      <c r="A680" s="2">
        <v>35611</v>
      </c>
      <c r="B680">
        <v>6437.74</v>
      </c>
      <c r="C680">
        <f t="shared" si="30"/>
        <v>1.7645960413295385E-3</v>
      </c>
      <c r="D680">
        <f t="shared" si="32"/>
        <v>4.2071693094004272E-5</v>
      </c>
      <c r="E680">
        <f t="shared" si="31"/>
        <v>10.00212367699651</v>
      </c>
    </row>
    <row r="681" spans="1:5">
      <c r="A681" s="2">
        <v>35613</v>
      </c>
      <c r="B681">
        <v>6549.04</v>
      </c>
      <c r="C681">
        <f t="shared" si="30"/>
        <v>1.7288675839658044E-2</v>
      </c>
      <c r="D681">
        <f t="shared" si="32"/>
        <v>3.9387628367747179E-5</v>
      </c>
      <c r="E681">
        <f t="shared" si="31"/>
        <v>2.553424373434753</v>
      </c>
    </row>
    <row r="682" spans="1:5">
      <c r="A682" s="2">
        <v>35614</v>
      </c>
      <c r="B682">
        <v>6588.04</v>
      </c>
      <c r="C682">
        <f t="shared" si="30"/>
        <v>5.9550712776223688E-3</v>
      </c>
      <c r="D682">
        <f t="shared" si="32"/>
        <v>5.7267020783032975E-5</v>
      </c>
      <c r="E682">
        <f t="shared" si="31"/>
        <v>9.1485309159775099</v>
      </c>
    </row>
    <row r="683" spans="1:5">
      <c r="A683" s="2">
        <v>35618</v>
      </c>
      <c r="B683">
        <v>6529.12</v>
      </c>
      <c r="C683">
        <f t="shared" si="30"/>
        <v>-8.9434793959963926E-3</v>
      </c>
      <c r="D683">
        <f t="shared" si="32"/>
        <v>5.5764790153733029E-5</v>
      </c>
      <c r="E683">
        <f t="shared" si="31"/>
        <v>8.3600251162570096</v>
      </c>
    </row>
    <row r="684" spans="1:5">
      <c r="A684" s="2">
        <v>35619</v>
      </c>
      <c r="B684">
        <v>6580.84</v>
      </c>
      <c r="C684">
        <f t="shared" si="30"/>
        <v>7.9214350479084854E-3</v>
      </c>
      <c r="D684">
        <f t="shared" si="32"/>
        <v>5.7433535952759594E-5</v>
      </c>
      <c r="E684">
        <f t="shared" si="31"/>
        <v>8.6723300246595247</v>
      </c>
    </row>
    <row r="685" spans="1:5">
      <c r="A685" s="2">
        <v>35620</v>
      </c>
      <c r="B685">
        <v>6574.61</v>
      </c>
      <c r="C685">
        <f t="shared" si="30"/>
        <v>-9.4668765689493633E-4</v>
      </c>
      <c r="D685">
        <f t="shared" si="32"/>
        <v>5.7799762298415329E-5</v>
      </c>
      <c r="E685">
        <f t="shared" si="31"/>
        <v>9.7430203375914921</v>
      </c>
    </row>
    <row r="686" spans="1:5">
      <c r="A686" s="2">
        <v>35621</v>
      </c>
      <c r="B686">
        <v>6592.92</v>
      </c>
      <c r="C686">
        <f t="shared" si="30"/>
        <v>2.784956065835145E-3</v>
      </c>
      <c r="D686">
        <f t="shared" si="32"/>
        <v>5.3879304028463196E-5</v>
      </c>
      <c r="E686">
        <f t="shared" si="31"/>
        <v>9.6848131125392882</v>
      </c>
    </row>
    <row r="687" spans="1:5">
      <c r="A687" s="2">
        <v>35622</v>
      </c>
      <c r="B687">
        <v>6626.4</v>
      </c>
      <c r="C687">
        <f t="shared" si="30"/>
        <v>5.0781747692979079E-3</v>
      </c>
      <c r="D687">
        <f t="shared" si="32"/>
        <v>5.0701565862998455E-5</v>
      </c>
      <c r="E687">
        <f t="shared" si="31"/>
        <v>9.3809331997097036</v>
      </c>
    </row>
    <row r="688" spans="1:5">
      <c r="A688" s="2">
        <v>35626</v>
      </c>
      <c r="B688">
        <v>6655.93</v>
      </c>
      <c r="C688">
        <f t="shared" si="30"/>
        <v>4.4564167572136689E-3</v>
      </c>
      <c r="D688">
        <f t="shared" si="32"/>
        <v>4.8985097257484753E-5</v>
      </c>
      <c r="E688">
        <f t="shared" si="31"/>
        <v>9.5185721535524639</v>
      </c>
    </row>
    <row r="689" spans="1:5">
      <c r="A689" s="2">
        <v>35627</v>
      </c>
      <c r="B689">
        <v>6744.81</v>
      </c>
      <c r="C689">
        <f t="shared" si="30"/>
        <v>1.3353505821124937E-2</v>
      </c>
      <c r="D689">
        <f t="shared" si="32"/>
        <v>4.6978454265737761E-5</v>
      </c>
      <c r="E689">
        <f t="shared" si="31"/>
        <v>6.1701215055400729</v>
      </c>
    </row>
    <row r="690" spans="1:5">
      <c r="A690" s="2">
        <v>35628</v>
      </c>
      <c r="B690">
        <v>6755.13</v>
      </c>
      <c r="C690">
        <f t="shared" si="30"/>
        <v>1.5300653391273748E-3</v>
      </c>
      <c r="D690">
        <f t="shared" si="32"/>
        <v>5.6027166974719815E-5</v>
      </c>
      <c r="E690">
        <f t="shared" si="31"/>
        <v>9.7478887751788665</v>
      </c>
    </row>
    <row r="691" spans="1:5">
      <c r="A691" s="2">
        <v>35629</v>
      </c>
      <c r="B691">
        <v>6738.19</v>
      </c>
      <c r="C691">
        <f t="shared" si="30"/>
        <v>-2.50772375957243E-3</v>
      </c>
      <c r="D691">
        <f t="shared" si="32"/>
        <v>5.2328381841066312E-5</v>
      </c>
      <c r="E691">
        <f t="shared" si="31"/>
        <v>9.7377944594188257</v>
      </c>
    </row>
    <row r="692" spans="1:5">
      <c r="A692" s="2">
        <v>35633</v>
      </c>
      <c r="B692">
        <v>6714.25</v>
      </c>
      <c r="C692">
        <f t="shared" si="30"/>
        <v>-3.5528828958517941E-3</v>
      </c>
      <c r="D692">
        <f t="shared" si="32"/>
        <v>4.915640482995635E-5</v>
      </c>
      <c r="E692">
        <f t="shared" si="31"/>
        <v>9.6637112988680833</v>
      </c>
    </row>
    <row r="693" spans="1:5">
      <c r="A693" s="2">
        <v>35634</v>
      </c>
      <c r="B693">
        <v>6765.16</v>
      </c>
      <c r="C693">
        <f t="shared" si="30"/>
        <v>7.5823807573444325E-3</v>
      </c>
      <c r="D693">
        <f t="shared" si="32"/>
        <v>4.6639377458007557E-5</v>
      </c>
      <c r="E693">
        <f t="shared" si="31"/>
        <v>8.7403624187404887</v>
      </c>
    </row>
    <row r="694" spans="1:5">
      <c r="A694" s="2">
        <v>35635</v>
      </c>
      <c r="B694">
        <v>6785.15</v>
      </c>
      <c r="C694">
        <f t="shared" si="30"/>
        <v>2.9548451182233358E-3</v>
      </c>
      <c r="D694">
        <f t="shared" si="32"/>
        <v>4.738712008371806E-5</v>
      </c>
      <c r="E694">
        <f t="shared" si="31"/>
        <v>9.7729094022661886</v>
      </c>
    </row>
    <row r="695" spans="1:5">
      <c r="A695" s="2">
        <v>35636</v>
      </c>
      <c r="B695">
        <v>6780.27</v>
      </c>
      <c r="C695">
        <f t="shared" si="30"/>
        <v>-7.192177033667936E-4</v>
      </c>
      <c r="D695">
        <f t="shared" si="32"/>
        <v>4.472385409055958E-5</v>
      </c>
      <c r="E695">
        <f t="shared" si="31"/>
        <v>10.003437594656617</v>
      </c>
    </row>
    <row r="696" spans="1:5">
      <c r="A696" s="2">
        <v>35639</v>
      </c>
      <c r="B696">
        <v>6792.31</v>
      </c>
      <c r="C696">
        <f t="shared" si="30"/>
        <v>1.7757404941101112E-3</v>
      </c>
      <c r="D696">
        <f t="shared" si="32"/>
        <v>4.1678172968841334E-5</v>
      </c>
      <c r="E696">
        <f t="shared" si="31"/>
        <v>10.009875785775888</v>
      </c>
    </row>
    <row r="697" spans="1:5">
      <c r="A697" s="2">
        <v>35640</v>
      </c>
      <c r="B697">
        <v>6801.17</v>
      </c>
      <c r="C697">
        <f t="shared" si="30"/>
        <v>1.3044163178653023E-3</v>
      </c>
      <c r="D697">
        <f t="shared" si="32"/>
        <v>3.9023938745430778E-5</v>
      </c>
      <c r="E697">
        <f t="shared" si="31"/>
        <v>10.107733794737774</v>
      </c>
    </row>
    <row r="698" spans="1:5">
      <c r="A698" s="2">
        <v>35641</v>
      </c>
      <c r="B698">
        <v>6850.57</v>
      </c>
      <c r="C698">
        <f t="shared" si="30"/>
        <v>7.2634561406345723E-3</v>
      </c>
      <c r="D698">
        <f t="shared" si="32"/>
        <v>3.6452551380449453E-5</v>
      </c>
      <c r="E698">
        <f t="shared" si="31"/>
        <v>8.7721986253276416</v>
      </c>
    </row>
    <row r="699" spans="1:5">
      <c r="A699" s="2">
        <v>35642</v>
      </c>
      <c r="B699">
        <v>6877.68</v>
      </c>
      <c r="C699">
        <f t="shared" si="30"/>
        <v>3.9573349370929109E-3</v>
      </c>
      <c r="D699">
        <f t="shared" si="32"/>
        <v>3.7575926520955015E-5</v>
      </c>
      <c r="E699">
        <f t="shared" si="31"/>
        <v>9.7723774728055908</v>
      </c>
    </row>
    <row r="700" spans="1:5">
      <c r="A700" s="2">
        <v>35643</v>
      </c>
      <c r="B700">
        <v>6851.14</v>
      </c>
      <c r="C700">
        <f t="shared" si="30"/>
        <v>-3.8588593828151299E-3</v>
      </c>
      <c r="D700">
        <f t="shared" si="32"/>
        <v>3.606602909286259E-5</v>
      </c>
      <c r="E700">
        <f t="shared" si="31"/>
        <v>9.8172832160115249</v>
      </c>
    </row>
    <row r="701" spans="1:5">
      <c r="A701" s="2">
        <v>35647</v>
      </c>
      <c r="B701">
        <v>6903.08</v>
      </c>
      <c r="C701">
        <f t="shared" si="30"/>
        <v>7.5812200597272271E-3</v>
      </c>
      <c r="D701">
        <f t="shared" si="32"/>
        <v>3.4607128438191583E-5</v>
      </c>
      <c r="E701">
        <f t="shared" si="31"/>
        <v>8.6106688263104605</v>
      </c>
    </row>
    <row r="702" spans="1:5">
      <c r="A702" s="2">
        <v>35648</v>
      </c>
      <c r="B702">
        <v>6933.7</v>
      </c>
      <c r="C702">
        <f t="shared" si="30"/>
        <v>4.435701165276933E-3</v>
      </c>
      <c r="D702">
        <f t="shared" si="32"/>
        <v>3.6182638980653396E-5</v>
      </c>
      <c r="E702">
        <f t="shared" si="31"/>
        <v>9.6831497749692019</v>
      </c>
    </row>
    <row r="703" spans="1:5">
      <c r="A703" s="2">
        <v>35649</v>
      </c>
      <c r="B703">
        <v>6945.07</v>
      </c>
      <c r="C703">
        <f t="shared" si="30"/>
        <v>1.6398171250558708E-3</v>
      </c>
      <c r="D703">
        <f t="shared" si="32"/>
        <v>3.5045350151239086E-5</v>
      </c>
      <c r="E703">
        <f t="shared" si="31"/>
        <v>10.182138458738004</v>
      </c>
    </row>
    <row r="704" spans="1:5">
      <c r="A704" s="2">
        <v>35650</v>
      </c>
      <c r="B704">
        <v>6895.15</v>
      </c>
      <c r="C704">
        <f t="shared" si="30"/>
        <v>-7.1878325200466046E-3</v>
      </c>
      <c r="D704">
        <f t="shared" si="32"/>
        <v>3.2816109069142734E-5</v>
      </c>
      <c r="E704">
        <f t="shared" si="31"/>
        <v>8.7502137590836213</v>
      </c>
    </row>
    <row r="705" spans="1:5">
      <c r="A705" s="2">
        <v>35653</v>
      </c>
      <c r="B705">
        <v>6840.37</v>
      </c>
      <c r="C705">
        <f t="shared" si="30"/>
        <v>-7.9447147632755993E-3</v>
      </c>
      <c r="D705">
        <f t="shared" si="32"/>
        <v>3.4114728355965302E-5</v>
      </c>
      <c r="E705">
        <f t="shared" si="31"/>
        <v>8.435598285369883</v>
      </c>
    </row>
    <row r="706" spans="1:5">
      <c r="A706" s="2">
        <v>35654</v>
      </c>
      <c r="B706">
        <v>6808.5</v>
      </c>
      <c r="C706">
        <f t="shared" si="30"/>
        <v>-4.6591046975528946E-3</v>
      </c>
      <c r="D706">
        <f t="shared" si="32"/>
        <v>3.6112987833580813E-5</v>
      </c>
      <c r="E706">
        <f t="shared" si="31"/>
        <v>9.6277651943582132</v>
      </c>
    </row>
    <row r="707" spans="1:5">
      <c r="A707" s="2">
        <v>35655</v>
      </c>
      <c r="B707">
        <v>6791.02</v>
      </c>
      <c r="C707">
        <f t="shared" si="30"/>
        <v>-2.5673790115296412E-3</v>
      </c>
      <c r="D707">
        <f t="shared" si="32"/>
        <v>3.5120482561077424E-5</v>
      </c>
      <c r="E707">
        <f t="shared" si="31"/>
        <v>10.069045399128211</v>
      </c>
    </row>
    <row r="708" spans="1:5">
      <c r="A708" s="2">
        <v>35656</v>
      </c>
      <c r="B708">
        <v>6766.85</v>
      </c>
      <c r="C708">
        <f t="shared" ref="C708:C771" si="33">(B708-B707)/B707</f>
        <v>-3.5591118859906274E-3</v>
      </c>
      <c r="D708">
        <f t="shared" si="32"/>
        <v>3.3154929432122006E-5</v>
      </c>
      <c r="E708">
        <f t="shared" si="31"/>
        <v>9.9322559822617134</v>
      </c>
    </row>
    <row r="709" spans="1:5">
      <c r="A709" s="2">
        <v>35660</v>
      </c>
      <c r="B709">
        <v>6655.32</v>
      </c>
      <c r="C709">
        <f t="shared" si="33"/>
        <v>-1.6481819458093596E-2</v>
      </c>
      <c r="D709">
        <f t="shared" si="32"/>
        <v>3.1743400763970279E-5</v>
      </c>
      <c r="E709">
        <f t="shared" ref="E709:E772" si="34">-LN(D709)-C709*C709/D709</f>
        <v>1.8001297386794501</v>
      </c>
    </row>
    <row r="710" spans="1:5">
      <c r="A710" s="2">
        <v>35661</v>
      </c>
      <c r="B710">
        <v>6715.88</v>
      </c>
      <c r="C710">
        <f t="shared" si="33"/>
        <v>9.0994873274313492E-3</v>
      </c>
      <c r="D710">
        <f t="shared" ref="D710:D773" si="35">$H$1*D709+(1-$H$1)*C709*C709</f>
        <v>4.8272164931553178E-5</v>
      </c>
      <c r="E710">
        <f t="shared" si="34"/>
        <v>8.2233673680851442</v>
      </c>
    </row>
    <row r="711" spans="1:5">
      <c r="A711" s="2">
        <v>35662</v>
      </c>
      <c r="B711">
        <v>6773.13</v>
      </c>
      <c r="C711">
        <f t="shared" si="33"/>
        <v>8.524571612357576E-3</v>
      </c>
      <c r="D711">
        <f t="shared" si="35"/>
        <v>5.065105999493676E-5</v>
      </c>
      <c r="E711">
        <f t="shared" si="34"/>
        <v>8.4558652976720712</v>
      </c>
    </row>
    <row r="712" spans="1:5">
      <c r="A712" s="2">
        <v>35663</v>
      </c>
      <c r="B712">
        <v>6732.97</v>
      </c>
      <c r="C712">
        <f t="shared" si="33"/>
        <v>-5.9293118543420628E-3</v>
      </c>
      <c r="D712">
        <f t="shared" si="35"/>
        <v>5.2167973466807174E-5</v>
      </c>
      <c r="E712">
        <f t="shared" si="34"/>
        <v>9.1871275680524551</v>
      </c>
    </row>
    <row r="713" spans="1:5">
      <c r="A713" s="2">
        <v>35664</v>
      </c>
      <c r="B713">
        <v>6709.78</v>
      </c>
      <c r="C713">
        <f t="shared" si="33"/>
        <v>-3.444245258778891E-3</v>
      </c>
      <c r="D713">
        <f t="shared" si="35"/>
        <v>5.0995958000144317E-5</v>
      </c>
      <c r="E713">
        <f t="shared" si="34"/>
        <v>9.6511413271196815</v>
      </c>
    </row>
    <row r="714" spans="1:5">
      <c r="A714" s="2">
        <v>35668</v>
      </c>
      <c r="B714">
        <v>6697.91</v>
      </c>
      <c r="C714">
        <f t="shared" si="33"/>
        <v>-1.7690594922635154E-3</v>
      </c>
      <c r="D714">
        <f t="shared" si="35"/>
        <v>4.8299819931457128E-5</v>
      </c>
      <c r="E714">
        <f t="shared" si="34"/>
        <v>9.8732880431489534</v>
      </c>
    </row>
    <row r="715" spans="1:5">
      <c r="A715" s="2">
        <v>35669</v>
      </c>
      <c r="B715">
        <v>6674.17</v>
      </c>
      <c r="C715">
        <f t="shared" si="33"/>
        <v>-3.5443892199208083E-3</v>
      </c>
      <c r="D715">
        <f t="shared" si="35"/>
        <v>4.5187745371639891E-5</v>
      </c>
      <c r="E715">
        <f t="shared" si="34"/>
        <v>9.7266735247733855</v>
      </c>
    </row>
    <row r="716" spans="1:5">
      <c r="A716" s="2">
        <v>35670</v>
      </c>
      <c r="B716">
        <v>6632.95</v>
      </c>
      <c r="C716">
        <f t="shared" si="33"/>
        <v>-6.1760488570114713E-3</v>
      </c>
      <c r="D716">
        <f t="shared" si="35"/>
        <v>4.2939991751706742E-5</v>
      </c>
      <c r="E716">
        <f t="shared" si="34"/>
        <v>9.1674073113251282</v>
      </c>
    </row>
    <row r="717" spans="1:5">
      <c r="A717" s="2">
        <v>35671</v>
      </c>
      <c r="B717">
        <v>6611.79</v>
      </c>
      <c r="C717">
        <f t="shared" si="33"/>
        <v>-3.1901341032270492E-3</v>
      </c>
      <c r="D717">
        <f t="shared" si="35"/>
        <v>4.2609535464433154E-5</v>
      </c>
      <c r="E717">
        <f t="shared" si="34"/>
        <v>9.8245902830322613</v>
      </c>
    </row>
    <row r="718" spans="1:5">
      <c r="A718" s="2">
        <v>35675</v>
      </c>
      <c r="B718">
        <v>6673.25</v>
      </c>
      <c r="C718">
        <f t="shared" si="33"/>
        <v>9.2955160402856171E-3</v>
      </c>
      <c r="D718">
        <f t="shared" si="35"/>
        <v>4.0375042403353465E-5</v>
      </c>
      <c r="E718">
        <f t="shared" si="34"/>
        <v>7.9771989687154008</v>
      </c>
    </row>
    <row r="719" spans="1:5">
      <c r="A719" s="2">
        <v>35676</v>
      </c>
      <c r="B719">
        <v>6704.16</v>
      </c>
      <c r="C719">
        <f t="shared" si="33"/>
        <v>4.6319259731015406E-3</v>
      </c>
      <c r="D719">
        <f t="shared" si="35"/>
        <v>4.3546459469078649E-5</v>
      </c>
      <c r="E719">
        <f t="shared" si="34"/>
        <v>9.5489959886254727</v>
      </c>
    </row>
    <row r="720" spans="1:5">
      <c r="A720" s="2">
        <v>35677</v>
      </c>
      <c r="B720">
        <v>6722.06</v>
      </c>
      <c r="C720">
        <f t="shared" si="33"/>
        <v>2.6699840099282455E-3</v>
      </c>
      <c r="D720">
        <f t="shared" si="35"/>
        <v>4.2024415954845725E-5</v>
      </c>
      <c r="E720">
        <f t="shared" si="34"/>
        <v>9.907624709398954</v>
      </c>
    </row>
    <row r="721" spans="1:5">
      <c r="A721" s="2">
        <v>35678</v>
      </c>
      <c r="B721">
        <v>6743.22</v>
      </c>
      <c r="C721">
        <f t="shared" si="33"/>
        <v>3.1478445595546386E-3</v>
      </c>
      <c r="D721">
        <f t="shared" si="35"/>
        <v>3.9620229196418385E-5</v>
      </c>
      <c r="E721">
        <f t="shared" si="34"/>
        <v>9.8860731031302027</v>
      </c>
    </row>
    <row r="722" spans="1:5">
      <c r="A722" s="2">
        <v>35681</v>
      </c>
      <c r="B722">
        <v>6764.08</v>
      </c>
      <c r="C722">
        <f t="shared" si="33"/>
        <v>3.0934775967563972E-3</v>
      </c>
      <c r="D722">
        <f t="shared" si="35"/>
        <v>3.7573222683098931E-5</v>
      </c>
      <c r="E722">
        <f t="shared" si="34"/>
        <v>9.9345268065886536</v>
      </c>
    </row>
    <row r="723" spans="1:5">
      <c r="A723" s="2">
        <v>35682</v>
      </c>
      <c r="B723">
        <v>6799.52</v>
      </c>
      <c r="C723">
        <f t="shared" si="33"/>
        <v>5.2394412839588695E-3</v>
      </c>
      <c r="D723">
        <f t="shared" si="35"/>
        <v>3.5643869770434688E-5</v>
      </c>
      <c r="E723">
        <f t="shared" si="34"/>
        <v>9.471766025015242</v>
      </c>
    </row>
    <row r="724" spans="1:5">
      <c r="A724" s="2">
        <v>35683</v>
      </c>
      <c r="B724">
        <v>6769.46</v>
      </c>
      <c r="C724">
        <f t="shared" si="33"/>
        <v>-4.4209002988446827E-3</v>
      </c>
      <c r="D724">
        <f t="shared" si="35"/>
        <v>3.5079460583715584E-5</v>
      </c>
      <c r="E724">
        <f t="shared" si="34"/>
        <v>9.7007493857514842</v>
      </c>
    </row>
    <row r="725" spans="1:5">
      <c r="A725" s="2">
        <v>35684</v>
      </c>
      <c r="B725">
        <v>6741.87</v>
      </c>
      <c r="C725">
        <f t="shared" si="33"/>
        <v>-4.0756574379640538E-3</v>
      </c>
      <c r="D725">
        <f t="shared" si="35"/>
        <v>3.4009145615782296E-5</v>
      </c>
      <c r="E725">
        <f t="shared" si="34"/>
        <v>9.8004541223980688</v>
      </c>
    </row>
    <row r="726" spans="1:5">
      <c r="A726" s="2">
        <v>35685</v>
      </c>
      <c r="B726">
        <v>6766.1</v>
      </c>
      <c r="C726">
        <f t="shared" si="33"/>
        <v>3.593958352801296E-3</v>
      </c>
      <c r="D726">
        <f t="shared" si="35"/>
        <v>3.2810472165619651E-5</v>
      </c>
      <c r="E726">
        <f t="shared" si="34"/>
        <v>9.931091660064558</v>
      </c>
    </row>
    <row r="727" spans="1:5">
      <c r="A727" s="2">
        <v>35689</v>
      </c>
      <c r="B727">
        <v>6865.25</v>
      </c>
      <c r="C727">
        <f t="shared" si="33"/>
        <v>1.4653936536557194E-2</v>
      </c>
      <c r="D727">
        <f t="shared" si="35"/>
        <v>3.1439848519059779E-5</v>
      </c>
      <c r="E727">
        <f t="shared" si="34"/>
        <v>3.5373170214228509</v>
      </c>
    </row>
    <row r="728" spans="1:5">
      <c r="A728" s="2">
        <v>35690</v>
      </c>
      <c r="B728">
        <v>6898.09</v>
      </c>
      <c r="C728">
        <f t="shared" si="33"/>
        <v>4.7835111612832956E-3</v>
      </c>
      <c r="D728">
        <f t="shared" si="35"/>
        <v>4.4068449991209346E-5</v>
      </c>
      <c r="E728">
        <f t="shared" si="34"/>
        <v>9.5105292410728772</v>
      </c>
    </row>
    <row r="729" spans="1:5">
      <c r="A729" s="2">
        <v>35691</v>
      </c>
      <c r="B729">
        <v>6970.29</v>
      </c>
      <c r="C729">
        <f t="shared" si="33"/>
        <v>1.0466665410280211E-2</v>
      </c>
      <c r="D729">
        <f t="shared" si="35"/>
        <v>4.2608775104284029E-5</v>
      </c>
      <c r="E729">
        <f t="shared" si="34"/>
        <v>7.4923582434182938</v>
      </c>
    </row>
    <row r="730" spans="1:5">
      <c r="A730" s="2">
        <v>35692</v>
      </c>
      <c r="B730">
        <v>6982.7</v>
      </c>
      <c r="C730">
        <f t="shared" si="33"/>
        <v>1.780413727405869E-3</v>
      </c>
      <c r="D730">
        <f t="shared" si="35"/>
        <v>4.7220869706107193E-5</v>
      </c>
      <c r="E730">
        <f t="shared" si="34"/>
        <v>9.8935459624221114</v>
      </c>
    </row>
    <row r="731" spans="1:5">
      <c r="A731" s="2">
        <v>35695</v>
      </c>
      <c r="B731">
        <v>7015.1</v>
      </c>
      <c r="C731">
        <f t="shared" si="33"/>
        <v>4.6400389534135139E-3</v>
      </c>
      <c r="D731">
        <f t="shared" si="35"/>
        <v>4.4185907739360937E-5</v>
      </c>
      <c r="E731">
        <f t="shared" si="34"/>
        <v>9.5398460956657196</v>
      </c>
    </row>
    <row r="732" spans="1:5">
      <c r="A732" s="2">
        <v>35697</v>
      </c>
      <c r="B732">
        <v>7011.82</v>
      </c>
      <c r="C732">
        <f t="shared" si="33"/>
        <v>-4.6756282875520729E-4</v>
      </c>
      <c r="D732">
        <f t="shared" si="35"/>
        <v>4.262499106561963E-5</v>
      </c>
      <c r="E732">
        <f t="shared" si="34"/>
        <v>10.057941033263234</v>
      </c>
    </row>
    <row r="733" spans="1:5">
      <c r="A733" s="2">
        <v>35698</v>
      </c>
      <c r="B733">
        <v>6975.72</v>
      </c>
      <c r="C733">
        <f t="shared" si="33"/>
        <v>-5.1484493326981375E-3</v>
      </c>
      <c r="D733">
        <f t="shared" si="35"/>
        <v>3.9703337794346303E-5</v>
      </c>
      <c r="E733">
        <f t="shared" si="34"/>
        <v>9.4664606341263191</v>
      </c>
    </row>
    <row r="734" spans="1:5">
      <c r="A734" s="2">
        <v>35699</v>
      </c>
      <c r="B734">
        <v>6975.88</v>
      </c>
      <c r="C734">
        <f t="shared" si="33"/>
        <v>2.2936700440937204E-5</v>
      </c>
      <c r="D734">
        <f t="shared" si="35"/>
        <v>3.8794123221293779E-5</v>
      </c>
      <c r="E734">
        <f t="shared" si="34"/>
        <v>10.157228225043465</v>
      </c>
    </row>
    <row r="735" spans="1:5">
      <c r="A735" s="2">
        <v>35702</v>
      </c>
      <c r="B735">
        <v>7012.46</v>
      </c>
      <c r="C735">
        <f t="shared" si="33"/>
        <v>5.2437828632373156E-3</v>
      </c>
      <c r="D735">
        <f t="shared" si="35"/>
        <v>3.6121377977085803E-5</v>
      </c>
      <c r="E735">
        <f t="shared" si="34"/>
        <v>9.4673795634166691</v>
      </c>
    </row>
    <row r="736" spans="1:5">
      <c r="A736" s="2">
        <v>35703</v>
      </c>
      <c r="B736">
        <v>7040.23</v>
      </c>
      <c r="C736">
        <f t="shared" si="33"/>
        <v>3.9600938900185567E-3</v>
      </c>
      <c r="D736">
        <f t="shared" si="35"/>
        <v>3.5527205859924993E-5</v>
      </c>
      <c r="E736">
        <f t="shared" si="34"/>
        <v>9.8037939204846651</v>
      </c>
    </row>
    <row r="737" spans="1:5">
      <c r="A737" s="2">
        <v>35704</v>
      </c>
      <c r="B737">
        <v>7044.59</v>
      </c>
      <c r="C737">
        <f t="shared" si="33"/>
        <v>6.1929794907276926E-4</v>
      </c>
      <c r="D737">
        <f t="shared" si="35"/>
        <v>3.4159963193480909E-5</v>
      </c>
      <c r="E737">
        <f t="shared" si="34"/>
        <v>10.273228796876724</v>
      </c>
    </row>
    <row r="738" spans="1:5">
      <c r="A738" s="2">
        <v>35705</v>
      </c>
      <c r="B738">
        <v>7055.52</v>
      </c>
      <c r="C738">
        <f t="shared" si="33"/>
        <v>1.551545228324188E-3</v>
      </c>
      <c r="D738">
        <f t="shared" si="35"/>
        <v>3.1832883262784963E-5</v>
      </c>
      <c r="E738">
        <f t="shared" si="34"/>
        <v>10.279387911478297</v>
      </c>
    </row>
    <row r="739" spans="1:5">
      <c r="A739" s="2">
        <v>35706</v>
      </c>
      <c r="B739">
        <v>7091.87</v>
      </c>
      <c r="C739">
        <f t="shared" si="33"/>
        <v>5.1519944667436915E-3</v>
      </c>
      <c r="D739">
        <f t="shared" si="35"/>
        <v>2.9805561402111881E-5</v>
      </c>
      <c r="E739">
        <f t="shared" si="34"/>
        <v>9.5302754793148097</v>
      </c>
    </row>
    <row r="740" spans="1:5">
      <c r="A740" s="2">
        <v>35709</v>
      </c>
      <c r="B740">
        <v>7168.38</v>
      </c>
      <c r="C740">
        <f t="shared" si="33"/>
        <v>1.0788409827027317E-2</v>
      </c>
      <c r="D740">
        <f t="shared" si="35"/>
        <v>2.9580785394294693E-5</v>
      </c>
      <c r="E740">
        <f t="shared" si="34"/>
        <v>6.4937440231034849</v>
      </c>
    </row>
    <row r="741" spans="1:5">
      <c r="A741" s="2">
        <v>35710</v>
      </c>
      <c r="B741">
        <v>7209.93</v>
      </c>
      <c r="C741">
        <f t="shared" si="33"/>
        <v>5.7962887012128518E-3</v>
      </c>
      <c r="D741">
        <f t="shared" si="35"/>
        <v>3.5561626622915652E-5</v>
      </c>
      <c r="E741">
        <f t="shared" si="34"/>
        <v>9.2994901446127844</v>
      </c>
    </row>
    <row r="742" spans="1:5">
      <c r="A742" s="2">
        <v>35711</v>
      </c>
      <c r="B742">
        <v>7193.5</v>
      </c>
      <c r="C742">
        <f t="shared" si="33"/>
        <v>-2.2788015972416225E-3</v>
      </c>
      <c r="D742">
        <f t="shared" si="35"/>
        <v>3.5426268045104439E-5</v>
      </c>
      <c r="E742">
        <f t="shared" si="34"/>
        <v>10.101472620900591</v>
      </c>
    </row>
    <row r="743" spans="1:5">
      <c r="A743" s="2">
        <v>35712</v>
      </c>
      <c r="B743">
        <v>7132.54</v>
      </c>
      <c r="C743">
        <f t="shared" si="33"/>
        <v>-8.4743170918190076E-3</v>
      </c>
      <c r="D743">
        <f t="shared" si="35"/>
        <v>3.3343295634786626E-5</v>
      </c>
      <c r="E743">
        <f t="shared" si="34"/>
        <v>8.1548760285857789</v>
      </c>
    </row>
    <row r="744" spans="1:5">
      <c r="A744" s="2">
        <v>35717</v>
      </c>
      <c r="B744">
        <v>7168.77</v>
      </c>
      <c r="C744">
        <f t="shared" si="33"/>
        <v>5.0795368830739785E-3</v>
      </c>
      <c r="D744">
        <f t="shared" si="35"/>
        <v>3.5993798136274112E-5</v>
      </c>
      <c r="E744">
        <f t="shared" si="34"/>
        <v>9.5153266674138965</v>
      </c>
    </row>
    <row r="745" spans="1:5">
      <c r="A745" s="2">
        <v>35718</v>
      </c>
      <c r="B745">
        <v>7128.9</v>
      </c>
      <c r="C745">
        <f t="shared" si="33"/>
        <v>-5.5616235421140307E-3</v>
      </c>
      <c r="D745">
        <f t="shared" si="35"/>
        <v>3.5291597326220555E-5</v>
      </c>
      <c r="E745">
        <f t="shared" si="34"/>
        <v>9.3754061392485433</v>
      </c>
    </row>
    <row r="746" spans="1:5">
      <c r="A746" s="2">
        <v>35719</v>
      </c>
      <c r="B746">
        <v>7092.12</v>
      </c>
      <c r="C746">
        <f t="shared" si="33"/>
        <v>-5.1592812355341989E-3</v>
      </c>
      <c r="D746">
        <f t="shared" si="35"/>
        <v>3.4991212412902471E-5</v>
      </c>
      <c r="E746">
        <f t="shared" si="34"/>
        <v>9.4997030968547076</v>
      </c>
    </row>
    <row r="747" spans="1:5">
      <c r="A747" s="2">
        <v>35720</v>
      </c>
      <c r="B747">
        <v>7036.5</v>
      </c>
      <c r="C747">
        <f t="shared" si="33"/>
        <v>-7.8425068949763803E-3</v>
      </c>
      <c r="D747">
        <f t="shared" si="35"/>
        <v>3.4414339512380449E-5</v>
      </c>
      <c r="E747">
        <f t="shared" si="34"/>
        <v>8.4898486590041937</v>
      </c>
    </row>
    <row r="748" spans="1:5">
      <c r="A748" s="2">
        <v>35723</v>
      </c>
      <c r="B748">
        <v>7075.43</v>
      </c>
      <c r="C748">
        <f t="shared" si="33"/>
        <v>5.5325801179564116E-3</v>
      </c>
      <c r="D748">
        <f t="shared" si="35"/>
        <v>3.6280786827045309E-5</v>
      </c>
      <c r="E748">
        <f t="shared" si="34"/>
        <v>9.3805403564110552</v>
      </c>
    </row>
    <row r="749" spans="1:5">
      <c r="A749" s="2">
        <v>35724</v>
      </c>
      <c r="B749">
        <v>7137.27</v>
      </c>
      <c r="C749">
        <f t="shared" si="33"/>
        <v>8.7401048416845539E-3</v>
      </c>
      <c r="D749">
        <f t="shared" si="35"/>
        <v>3.5890050751998243E-5</v>
      </c>
      <c r="E749">
        <f t="shared" si="34"/>
        <v>8.1066212210531781</v>
      </c>
    </row>
    <row r="750" spans="1:5">
      <c r="A750" s="2">
        <v>35725</v>
      </c>
      <c r="B750">
        <v>7163.76</v>
      </c>
      <c r="C750">
        <f t="shared" si="33"/>
        <v>3.7115031377543206E-3</v>
      </c>
      <c r="D750">
        <f t="shared" si="35"/>
        <v>3.8680318691939763E-5</v>
      </c>
      <c r="E750">
        <f t="shared" si="34"/>
        <v>9.8040487783784229</v>
      </c>
    </row>
    <row r="751" spans="1:5">
      <c r="A751" s="2">
        <v>35726</v>
      </c>
      <c r="B751">
        <v>7073.8</v>
      </c>
      <c r="C751">
        <f t="shared" si="33"/>
        <v>-1.2557651289267094E-2</v>
      </c>
      <c r="D751">
        <f t="shared" si="35"/>
        <v>3.6964445609317024E-5</v>
      </c>
      <c r="E751">
        <f t="shared" si="34"/>
        <v>5.9394382245943298</v>
      </c>
    </row>
    <row r="752" spans="1:5">
      <c r="A752" s="2">
        <v>35727</v>
      </c>
      <c r="B752">
        <v>7033.49</v>
      </c>
      <c r="C752">
        <f t="shared" si="33"/>
        <v>-5.6984930306200913E-3</v>
      </c>
      <c r="D752">
        <f t="shared" si="35"/>
        <v>4.5282337881162669E-5</v>
      </c>
      <c r="E752">
        <f t="shared" si="34"/>
        <v>9.2854745387791535</v>
      </c>
    </row>
    <row r="753" spans="1:5">
      <c r="A753" s="2">
        <v>35730</v>
      </c>
      <c r="B753">
        <v>6599.24</v>
      </c>
      <c r="C753">
        <f t="shared" si="33"/>
        <v>-6.174033090258179E-2</v>
      </c>
      <c r="D753">
        <f t="shared" si="35"/>
        <v>4.4399806407054745E-5</v>
      </c>
      <c r="E753">
        <f t="shared" si="34"/>
        <v>-75.830992131155412</v>
      </c>
    </row>
    <row r="754" spans="1:5">
      <c r="A754" s="2">
        <v>35731</v>
      </c>
      <c r="B754">
        <v>6736.31</v>
      </c>
      <c r="C754">
        <f t="shared" si="33"/>
        <v>2.0770573581200352E-2</v>
      </c>
      <c r="D754">
        <f t="shared" si="35"/>
        <v>3.0396542217054706E-4</v>
      </c>
      <c r="E754">
        <f t="shared" si="34"/>
        <v>6.679301201129058</v>
      </c>
    </row>
    <row r="755" spans="1:5">
      <c r="A755" s="2">
        <v>35732</v>
      </c>
      <c r="B755">
        <v>6844.99</v>
      </c>
      <c r="C755">
        <f t="shared" si="33"/>
        <v>1.6133461791396086E-2</v>
      </c>
      <c r="D755">
        <f t="shared" si="35"/>
        <v>3.1274637814710144E-4</v>
      </c>
      <c r="E755">
        <f t="shared" si="34"/>
        <v>7.2378506712859503</v>
      </c>
    </row>
    <row r="756" spans="1:5">
      <c r="A756" s="2">
        <v>35733</v>
      </c>
      <c r="B756">
        <v>6783.68</v>
      </c>
      <c r="C756">
        <f t="shared" si="33"/>
        <v>-8.9569159341356952E-3</v>
      </c>
      <c r="D756">
        <f t="shared" si="35"/>
        <v>3.091322171556023E-4</v>
      </c>
      <c r="E756">
        <f t="shared" si="34"/>
        <v>7.8222203529698158</v>
      </c>
    </row>
    <row r="757" spans="1:5">
      <c r="A757" s="2">
        <v>35734</v>
      </c>
      <c r="B757">
        <v>6842.36</v>
      </c>
      <c r="C757">
        <f t="shared" si="33"/>
        <v>8.6501721779328293E-3</v>
      </c>
      <c r="D757">
        <f t="shared" si="35"/>
        <v>2.9336139073936687E-4</v>
      </c>
      <c r="E757">
        <f t="shared" si="34"/>
        <v>7.8790428310428107</v>
      </c>
    </row>
    <row r="758" spans="1:5">
      <c r="A758" s="2">
        <v>35738</v>
      </c>
      <c r="B758">
        <v>6927.06</v>
      </c>
      <c r="C758">
        <f t="shared" si="33"/>
        <v>1.2378769898105439E-2</v>
      </c>
      <c r="D758">
        <f t="shared" si="35"/>
        <v>2.783050189977229E-4</v>
      </c>
      <c r="E758">
        <f t="shared" si="34"/>
        <v>7.6361957270286371</v>
      </c>
    </row>
    <row r="759" spans="1:5">
      <c r="A759" s="2">
        <v>35739</v>
      </c>
      <c r="B759">
        <v>6976.63</v>
      </c>
      <c r="C759">
        <f t="shared" si="33"/>
        <v>7.1559940292129278E-3</v>
      </c>
      <c r="D759">
        <f t="shared" si="35"/>
        <v>2.6968805266517287E-4</v>
      </c>
      <c r="E759">
        <f t="shared" si="34"/>
        <v>8.0283650608499979</v>
      </c>
    </row>
    <row r="760" spans="1:5">
      <c r="A760" s="2">
        <v>35740</v>
      </c>
      <c r="B760">
        <v>6961.53</v>
      </c>
      <c r="C760">
        <f t="shared" si="33"/>
        <v>-2.1643687568353724E-3</v>
      </c>
      <c r="D760">
        <f t="shared" si="35"/>
        <v>2.5463554670326395E-4</v>
      </c>
      <c r="E760">
        <f t="shared" si="34"/>
        <v>8.2572804131206503</v>
      </c>
    </row>
    <row r="761" spans="1:5">
      <c r="A761" s="2">
        <v>35741</v>
      </c>
      <c r="B761">
        <v>6851.74</v>
      </c>
      <c r="C761">
        <f t="shared" si="33"/>
        <v>-1.5770958395640033E-2</v>
      </c>
      <c r="D761">
        <f t="shared" si="35"/>
        <v>2.3741477982744646E-4</v>
      </c>
      <c r="E761">
        <f t="shared" si="34"/>
        <v>7.2980706289641102</v>
      </c>
    </row>
    <row r="762" spans="1:5">
      <c r="A762" s="2">
        <v>35746</v>
      </c>
      <c r="B762">
        <v>6648.16</v>
      </c>
      <c r="C762">
        <f t="shared" si="33"/>
        <v>-2.9712160706623417E-2</v>
      </c>
      <c r="D762">
        <f t="shared" si="35"/>
        <v>2.3819388612207197E-4</v>
      </c>
      <c r="E762">
        <f t="shared" si="34"/>
        <v>4.6361486851561891</v>
      </c>
    </row>
    <row r="763" spans="1:5">
      <c r="A763" s="2">
        <v>35747</v>
      </c>
      <c r="B763">
        <v>6702.75</v>
      </c>
      <c r="C763">
        <f t="shared" si="33"/>
        <v>8.2112945536810412E-3</v>
      </c>
      <c r="D763">
        <f t="shared" si="35"/>
        <v>2.8260588824750751E-4</v>
      </c>
      <c r="E763">
        <f t="shared" si="34"/>
        <v>7.9328728450052939</v>
      </c>
    </row>
    <row r="764" spans="1:5">
      <c r="A764" s="2">
        <v>35748</v>
      </c>
      <c r="B764">
        <v>6726.18</v>
      </c>
      <c r="C764">
        <f t="shared" si="33"/>
        <v>3.4955801723173759E-3</v>
      </c>
      <c r="D764">
        <f t="shared" si="35"/>
        <v>2.6778069077250318E-4</v>
      </c>
      <c r="E764">
        <f t="shared" si="34"/>
        <v>8.1797113050083201</v>
      </c>
    </row>
    <row r="765" spans="1:5">
      <c r="A765" s="2">
        <v>35751</v>
      </c>
      <c r="B765">
        <v>6798.6</v>
      </c>
      <c r="C765">
        <f t="shared" si="33"/>
        <v>1.0766884026297255E-2</v>
      </c>
      <c r="D765">
        <f t="shared" si="35"/>
        <v>2.5017337594833119E-4</v>
      </c>
      <c r="E765">
        <f t="shared" si="34"/>
        <v>7.8299745671710435</v>
      </c>
    </row>
    <row r="766" spans="1:5">
      <c r="A766" s="2">
        <v>35752</v>
      </c>
      <c r="B766">
        <v>6752.23</v>
      </c>
      <c r="C766">
        <f t="shared" si="33"/>
        <v>-6.8205218721502656E-3</v>
      </c>
      <c r="D766">
        <f t="shared" si="35"/>
        <v>2.4092417971308296E-4</v>
      </c>
      <c r="E766">
        <f t="shared" si="34"/>
        <v>8.1379404860326368</v>
      </c>
    </row>
    <row r="767" spans="1:5">
      <c r="A767" s="2">
        <v>35753</v>
      </c>
      <c r="B767">
        <v>6719.29</v>
      </c>
      <c r="C767">
        <f t="shared" si="33"/>
        <v>-4.8783883250421867E-3</v>
      </c>
      <c r="D767">
        <f t="shared" si="35"/>
        <v>2.2753036805672907E-4</v>
      </c>
      <c r="E767">
        <f t="shared" si="34"/>
        <v>8.2836312544514641</v>
      </c>
    </row>
    <row r="768" spans="1:5">
      <c r="A768" s="2">
        <v>35754</v>
      </c>
      <c r="B768">
        <v>6763.93</v>
      </c>
      <c r="C768">
        <f t="shared" si="33"/>
        <v>6.6435590665085637E-3</v>
      </c>
      <c r="D768">
        <f t="shared" si="35"/>
        <v>2.1349395585753609E-4</v>
      </c>
      <c r="E768">
        <f t="shared" si="34"/>
        <v>8.2451660794701187</v>
      </c>
    </row>
    <row r="769" spans="1:5">
      <c r="A769" s="2">
        <v>35755</v>
      </c>
      <c r="B769">
        <v>6773.93</v>
      </c>
      <c r="C769">
        <f t="shared" si="33"/>
        <v>1.4784304391086247E-3</v>
      </c>
      <c r="D769">
        <f t="shared" si="35"/>
        <v>2.0182583636359295E-4</v>
      </c>
      <c r="E769">
        <f t="shared" si="34"/>
        <v>8.4972755141305036</v>
      </c>
    </row>
    <row r="770" spans="1:5">
      <c r="A770" s="2">
        <v>35759</v>
      </c>
      <c r="B770">
        <v>6630.52</v>
      </c>
      <c r="C770">
        <f t="shared" si="33"/>
        <v>-2.1170871266753547E-2</v>
      </c>
      <c r="D770">
        <f t="shared" si="35"/>
        <v>1.8807132238892003E-4</v>
      </c>
      <c r="E770">
        <f t="shared" si="34"/>
        <v>6.1955200539984503</v>
      </c>
    </row>
    <row r="771" spans="1:5">
      <c r="A771" s="2">
        <v>35760</v>
      </c>
      <c r="B771">
        <v>6505.37</v>
      </c>
      <c r="C771">
        <f t="shared" si="33"/>
        <v>-1.8874839379113634E-2</v>
      </c>
      <c r="D771">
        <f t="shared" si="35"/>
        <v>2.0599369136558264E-4</v>
      </c>
      <c r="E771">
        <f t="shared" si="34"/>
        <v>6.7581967025745282</v>
      </c>
    </row>
    <row r="772" spans="1:5">
      <c r="A772" s="2">
        <v>35762</v>
      </c>
      <c r="B772">
        <v>6512.78</v>
      </c>
      <c r="C772">
        <f t="shared" ref="C772:C835" si="36">(B772-B771)/B771</f>
        <v>1.1390589620574778E-3</v>
      </c>
      <c r="D772">
        <f t="shared" si="35"/>
        <v>2.1634649233595333E-4</v>
      </c>
      <c r="E772">
        <f t="shared" si="34"/>
        <v>8.4326321869142049</v>
      </c>
    </row>
    <row r="773" spans="1:5">
      <c r="A773" s="2">
        <v>35765</v>
      </c>
      <c r="B773">
        <v>6623.87</v>
      </c>
      <c r="C773">
        <f t="shared" si="36"/>
        <v>1.7057232088294117E-2</v>
      </c>
      <c r="D773">
        <f t="shared" si="35"/>
        <v>2.0153035427465985E-4</v>
      </c>
      <c r="E773">
        <f t="shared" ref="E773:E836" si="37">-LN(D773)-C773*C773/D773</f>
        <v>7.0658715683035602</v>
      </c>
    </row>
    <row r="774" spans="1:5">
      <c r="A774" s="2">
        <v>35766</v>
      </c>
      <c r="B774">
        <v>6667.46</v>
      </c>
      <c r="C774">
        <f t="shared" si="36"/>
        <v>6.5807450931253397E-3</v>
      </c>
      <c r="D774">
        <f t="shared" ref="D774:D837" si="38">$H$1*D773+(1-$H$1)*C773*C773</f>
        <v>2.076910024960687E-4</v>
      </c>
      <c r="E774">
        <f t="shared" si="37"/>
        <v>8.2709464752504207</v>
      </c>
    </row>
    <row r="775" spans="1:5">
      <c r="A775" s="2">
        <v>35767</v>
      </c>
      <c r="B775">
        <v>6681.15</v>
      </c>
      <c r="C775">
        <f t="shared" si="36"/>
        <v>2.0532556625760933E-3</v>
      </c>
      <c r="D775">
        <f t="shared" si="38"/>
        <v>1.9636545612704254E-4</v>
      </c>
      <c r="E775">
        <f t="shared" si="37"/>
        <v>8.5140636104006084</v>
      </c>
    </row>
    <row r="776" spans="1:5">
      <c r="A776" s="2">
        <v>35768</v>
      </c>
      <c r="B776">
        <v>6662.31</v>
      </c>
      <c r="C776">
        <f t="shared" si="36"/>
        <v>-2.8198738241169913E-3</v>
      </c>
      <c r="D776">
        <f t="shared" si="38"/>
        <v>1.8312701060003484E-4</v>
      </c>
      <c r="E776">
        <f t="shared" si="37"/>
        <v>8.561908886483776</v>
      </c>
    </row>
    <row r="777" spans="1:5">
      <c r="A777" s="2">
        <v>35769</v>
      </c>
      <c r="B777">
        <v>6724.37</v>
      </c>
      <c r="C777">
        <f t="shared" si="36"/>
        <v>9.3150874096221119E-3</v>
      </c>
      <c r="D777">
        <f t="shared" si="38"/>
        <v>1.7105803417080703E-4</v>
      </c>
      <c r="E777">
        <f t="shared" si="37"/>
        <v>8.1662479407840962</v>
      </c>
    </row>
    <row r="778" spans="1:5">
      <c r="A778" s="2">
        <v>35772</v>
      </c>
      <c r="B778">
        <v>6787.71</v>
      </c>
      <c r="C778">
        <f t="shared" si="36"/>
        <v>9.419469779325073E-3</v>
      </c>
      <c r="D778">
        <f t="shared" si="38"/>
        <v>1.6525093768855325E-4</v>
      </c>
      <c r="E778">
        <f t="shared" si="37"/>
        <v>8.1711261464248022</v>
      </c>
    </row>
    <row r="779" spans="1:5">
      <c r="A779" s="2">
        <v>35773</v>
      </c>
      <c r="B779">
        <v>6766.99</v>
      </c>
      <c r="C779">
        <f t="shared" si="36"/>
        <v>-3.0525759055705466E-3</v>
      </c>
      <c r="D779">
        <f t="shared" si="38"/>
        <v>1.5997866133078808E-4</v>
      </c>
      <c r="E779">
        <f t="shared" si="37"/>
        <v>8.6822234772754268</v>
      </c>
    </row>
    <row r="780" spans="1:5">
      <c r="A780" s="2">
        <v>35774</v>
      </c>
      <c r="B780">
        <v>6754.53</v>
      </c>
      <c r="C780">
        <f t="shared" si="36"/>
        <v>-1.8412913274587425E-3</v>
      </c>
      <c r="D780">
        <f t="shared" si="38"/>
        <v>1.4959867574635999E-4</v>
      </c>
      <c r="E780">
        <f t="shared" si="37"/>
        <v>8.7848913513502023</v>
      </c>
    </row>
    <row r="781" spans="1:5">
      <c r="A781" s="2">
        <v>35775</v>
      </c>
      <c r="B781">
        <v>6644.93</v>
      </c>
      <c r="C781">
        <f t="shared" si="36"/>
        <v>-1.622614748916645E-2</v>
      </c>
      <c r="D781">
        <f t="shared" si="38"/>
        <v>1.3952542587544967E-4</v>
      </c>
      <c r="E781">
        <f t="shared" si="37"/>
        <v>6.9902394573823727</v>
      </c>
    </row>
    <row r="782" spans="1:5">
      <c r="A782" s="2">
        <v>35776</v>
      </c>
      <c r="B782">
        <v>6641.89</v>
      </c>
      <c r="C782">
        <f t="shared" si="36"/>
        <v>-4.5749165152980746E-4</v>
      </c>
      <c r="D782">
        <f t="shared" si="38"/>
        <v>1.4805223153289309E-4</v>
      </c>
      <c r="E782">
        <f t="shared" si="37"/>
        <v>8.8165317498022233</v>
      </c>
    </row>
    <row r="783" spans="1:5">
      <c r="A783" s="2">
        <v>35779</v>
      </c>
      <c r="B783">
        <v>6584.7</v>
      </c>
      <c r="C783">
        <f t="shared" si="36"/>
        <v>-8.6105009266941347E-3</v>
      </c>
      <c r="D783">
        <f t="shared" si="38"/>
        <v>1.3786636259834946E-4</v>
      </c>
      <c r="E783">
        <f t="shared" si="37"/>
        <v>8.3514533179775725</v>
      </c>
    </row>
    <row r="784" spans="1:5">
      <c r="A784" s="2">
        <v>35780</v>
      </c>
      <c r="B784">
        <v>6567.43</v>
      </c>
      <c r="C784">
        <f t="shared" si="36"/>
        <v>-2.622746670311408E-3</v>
      </c>
      <c r="D784">
        <f t="shared" si="38"/>
        <v>1.3347588571041962E-4</v>
      </c>
      <c r="E784">
        <f t="shared" si="37"/>
        <v>8.8700538263371502</v>
      </c>
    </row>
    <row r="785" spans="1:5">
      <c r="A785" s="2">
        <v>35781</v>
      </c>
      <c r="B785">
        <v>6625.49</v>
      </c>
      <c r="C785">
        <f t="shared" si="36"/>
        <v>8.8405967022106811E-3</v>
      </c>
      <c r="D785">
        <f t="shared" si="38"/>
        <v>1.2475378248861437E-4</v>
      </c>
      <c r="E785">
        <f t="shared" si="37"/>
        <v>8.3626852937390321</v>
      </c>
    </row>
    <row r="786" spans="1:5">
      <c r="A786" s="2">
        <v>35782</v>
      </c>
      <c r="B786">
        <v>6594.94</v>
      </c>
      <c r="C786">
        <f t="shared" si="36"/>
        <v>-4.6109797162172429E-3</v>
      </c>
      <c r="D786">
        <f t="shared" si="38"/>
        <v>1.2154336608731347E-4</v>
      </c>
      <c r="E786">
        <f t="shared" si="37"/>
        <v>8.8403131147456531</v>
      </c>
    </row>
    <row r="787" spans="1:5">
      <c r="A787" s="2">
        <v>35783</v>
      </c>
      <c r="B787">
        <v>6535.34</v>
      </c>
      <c r="C787">
        <f t="shared" si="36"/>
        <v>-9.0372315745100729E-3</v>
      </c>
      <c r="D787">
        <f t="shared" si="38"/>
        <v>1.146342656460845E-4</v>
      </c>
      <c r="E787">
        <f t="shared" si="37"/>
        <v>8.3613105513718011</v>
      </c>
    </row>
    <row r="788" spans="1:5">
      <c r="A788" s="2">
        <v>35786</v>
      </c>
      <c r="B788">
        <v>6595.53</v>
      </c>
      <c r="C788">
        <f t="shared" si="36"/>
        <v>9.2099263389509335E-3</v>
      </c>
      <c r="D788">
        <f t="shared" si="38"/>
        <v>1.123632483677674E-4</v>
      </c>
      <c r="E788">
        <f t="shared" si="37"/>
        <v>8.3388760756216094</v>
      </c>
    </row>
    <row r="789" spans="1:5">
      <c r="A789" s="2">
        <v>35788</v>
      </c>
      <c r="B789">
        <v>6539.5</v>
      </c>
      <c r="C789">
        <f t="shared" si="36"/>
        <v>-8.4951474710902308E-3</v>
      </c>
      <c r="D789">
        <f t="shared" si="38"/>
        <v>1.1046580240397973E-4</v>
      </c>
      <c r="E789">
        <f t="shared" si="37"/>
        <v>8.4575025571433731</v>
      </c>
    </row>
    <row r="790" spans="1:5">
      <c r="A790" s="2">
        <v>35793</v>
      </c>
      <c r="B790">
        <v>6649.96</v>
      </c>
      <c r="C790">
        <f t="shared" si="36"/>
        <v>1.6891199632999471E-2</v>
      </c>
      <c r="D790">
        <f t="shared" si="38"/>
        <v>1.0782718336580028E-4</v>
      </c>
      <c r="E790">
        <f t="shared" si="37"/>
        <v>6.4889631655699489</v>
      </c>
    </row>
    <row r="791" spans="1:5">
      <c r="A791" s="2">
        <v>35794</v>
      </c>
      <c r="B791">
        <v>6691.21</v>
      </c>
      <c r="C791">
        <f t="shared" si="36"/>
        <v>6.2030448303448445E-3</v>
      </c>
      <c r="D791">
        <f t="shared" si="38"/>
        <v>1.2005531907019362E-4</v>
      </c>
      <c r="E791">
        <f t="shared" si="37"/>
        <v>8.7070576342469259</v>
      </c>
    </row>
    <row r="792" spans="1:5">
      <c r="A792" s="2">
        <v>35800</v>
      </c>
      <c r="B792">
        <v>6742.1</v>
      </c>
      <c r="C792">
        <f t="shared" si="36"/>
        <v>7.6055003504598316E-3</v>
      </c>
      <c r="D792">
        <f t="shared" si="38"/>
        <v>1.1443490654431322E-4</v>
      </c>
      <c r="E792">
        <f t="shared" si="37"/>
        <v>8.5700324464863691</v>
      </c>
    </row>
    <row r="793" spans="1:5">
      <c r="A793" s="2">
        <v>35801</v>
      </c>
      <c r="B793">
        <v>6656.26</v>
      </c>
      <c r="C793">
        <f t="shared" si="36"/>
        <v>-1.2731938120170294E-2</v>
      </c>
      <c r="D793">
        <f t="shared" si="38"/>
        <v>1.1053596286481705E-4</v>
      </c>
      <c r="E793">
        <f t="shared" si="37"/>
        <v>7.6436582464274538</v>
      </c>
    </row>
    <row r="794" spans="1:5">
      <c r="A794" s="2">
        <v>35802</v>
      </c>
      <c r="B794">
        <v>6590.61</v>
      </c>
      <c r="C794">
        <f t="shared" si="36"/>
        <v>-9.8628959806258392E-3</v>
      </c>
      <c r="D794">
        <f t="shared" si="38"/>
        <v>1.1408870234625034E-4</v>
      </c>
      <c r="E794">
        <f t="shared" si="37"/>
        <v>8.2258932173494959</v>
      </c>
    </row>
    <row r="795" spans="1:5">
      <c r="A795" s="2">
        <v>35803</v>
      </c>
      <c r="B795">
        <v>6490.67</v>
      </c>
      <c r="C795">
        <f t="shared" si="36"/>
        <v>-1.5163998476620465E-2</v>
      </c>
      <c r="D795">
        <f t="shared" si="38"/>
        <v>1.1293041446185429E-4</v>
      </c>
      <c r="E795">
        <f t="shared" si="37"/>
        <v>7.0525569726153545</v>
      </c>
    </row>
    <row r="796" spans="1:5">
      <c r="A796" s="2">
        <v>35804</v>
      </c>
      <c r="B796">
        <v>6272.43</v>
      </c>
      <c r="C796">
        <f t="shared" si="36"/>
        <v>-3.3623647481692921E-2</v>
      </c>
      <c r="D796">
        <f t="shared" si="38"/>
        <v>1.2099244387358548E-4</v>
      </c>
      <c r="E796">
        <f t="shared" si="37"/>
        <v>-0.32418674650313228</v>
      </c>
    </row>
    <row r="797" spans="1:5">
      <c r="A797" s="2">
        <v>35807</v>
      </c>
      <c r="B797">
        <v>6239.96</v>
      </c>
      <c r="C797">
        <f t="shared" si="36"/>
        <v>-5.1766221384695011E-3</v>
      </c>
      <c r="D797">
        <f t="shared" si="38"/>
        <v>1.9054746002318827E-4</v>
      </c>
      <c r="E797">
        <f t="shared" si="37"/>
        <v>8.4249754427021948</v>
      </c>
    </row>
    <row r="798" spans="1:5">
      <c r="A798" s="2">
        <v>35808</v>
      </c>
      <c r="B798">
        <v>6329.59</v>
      </c>
      <c r="C798">
        <f t="shared" si="36"/>
        <v>1.4363874127398269E-2</v>
      </c>
      <c r="D798">
        <f t="shared" si="38"/>
        <v>1.7926564596757434E-4</v>
      </c>
      <c r="E798">
        <f t="shared" si="37"/>
        <v>7.4757192155270147</v>
      </c>
    </row>
    <row r="799" spans="1:5">
      <c r="A799" s="2">
        <v>35809</v>
      </c>
      <c r="B799">
        <v>6351.13</v>
      </c>
      <c r="C799">
        <f t="shared" si="36"/>
        <v>3.4030640215242953E-3</v>
      </c>
      <c r="D799">
        <f t="shared" si="38"/>
        <v>1.8112965841557817E-4</v>
      </c>
      <c r="E799">
        <f t="shared" si="37"/>
        <v>8.5523606714918969</v>
      </c>
    </row>
    <row r="800" spans="1:5">
      <c r="A800" s="2">
        <v>35811</v>
      </c>
      <c r="B800">
        <v>6418.68</v>
      </c>
      <c r="C800">
        <f t="shared" si="36"/>
        <v>1.0635902587413607E-2</v>
      </c>
      <c r="D800">
        <f t="shared" si="38"/>
        <v>1.6944832904776302E-4</v>
      </c>
      <c r="E800">
        <f t="shared" si="37"/>
        <v>8.0153700785977833</v>
      </c>
    </row>
    <row r="801" spans="1:5">
      <c r="A801" s="2">
        <v>35815</v>
      </c>
      <c r="B801">
        <v>6509.45</v>
      </c>
      <c r="C801">
        <f t="shared" si="36"/>
        <v>1.414153688920456E-2</v>
      </c>
      <c r="D801">
        <f t="shared" si="38"/>
        <v>1.6556766815558103E-4</v>
      </c>
      <c r="E801">
        <f t="shared" si="37"/>
        <v>7.4982675441092788</v>
      </c>
    </row>
    <row r="802" spans="1:5">
      <c r="A802" s="2">
        <v>35816</v>
      </c>
      <c r="B802">
        <v>6494.57</v>
      </c>
      <c r="C802">
        <f t="shared" si="36"/>
        <v>-2.2859074115324811E-3</v>
      </c>
      <c r="D802">
        <f t="shared" si="38"/>
        <v>1.6793877051845177E-4</v>
      </c>
      <c r="E802">
        <f t="shared" si="37"/>
        <v>8.6607963571806312</v>
      </c>
    </row>
    <row r="803" spans="1:5">
      <c r="A803" s="2">
        <v>35817</v>
      </c>
      <c r="B803">
        <v>6387.16</v>
      </c>
      <c r="C803">
        <f t="shared" si="36"/>
        <v>-1.6538431335715816E-2</v>
      </c>
      <c r="D803">
        <f t="shared" si="38"/>
        <v>1.5672837776324863E-4</v>
      </c>
      <c r="E803">
        <f t="shared" si="37"/>
        <v>7.0158132615168922</v>
      </c>
    </row>
    <row r="804" spans="1:5">
      <c r="A804" s="2">
        <v>35818</v>
      </c>
      <c r="B804">
        <v>6490.99</v>
      </c>
      <c r="C804">
        <f t="shared" si="36"/>
        <v>1.6256051202725458E-2</v>
      </c>
      <c r="D804">
        <f t="shared" si="38"/>
        <v>1.6477489841865842E-4</v>
      </c>
      <c r="E804">
        <f t="shared" si="37"/>
        <v>7.1071714229190786</v>
      </c>
    </row>
    <row r="805" spans="1:5">
      <c r="A805" s="2">
        <v>35821</v>
      </c>
      <c r="B805">
        <v>6583.14</v>
      </c>
      <c r="C805">
        <f t="shared" si="36"/>
        <v>1.4196601751042684E-2</v>
      </c>
      <c r="D805">
        <f t="shared" si="38"/>
        <v>1.71629024240665E-4</v>
      </c>
      <c r="E805">
        <f t="shared" si="37"/>
        <v>7.4958779374816089</v>
      </c>
    </row>
    <row r="806" spans="1:5">
      <c r="A806" s="2">
        <v>35822</v>
      </c>
      <c r="B806">
        <v>6721.72</v>
      </c>
      <c r="C806">
        <f t="shared" si="36"/>
        <v>2.1050744781365718E-2</v>
      </c>
      <c r="D806">
        <f t="shared" si="38"/>
        <v>1.7369002868858249E-4</v>
      </c>
      <c r="E806">
        <f t="shared" si="37"/>
        <v>6.1069470103795798</v>
      </c>
    </row>
    <row r="807" spans="1:5">
      <c r="A807" s="2">
        <v>35823</v>
      </c>
      <c r="B807">
        <v>6731.07</v>
      </c>
      <c r="C807">
        <f t="shared" si="36"/>
        <v>1.3910130145259627E-3</v>
      </c>
      <c r="D807">
        <f t="shared" si="38"/>
        <v>1.9225378046523357E-4</v>
      </c>
      <c r="E807">
        <f t="shared" si="37"/>
        <v>8.5466298945118648</v>
      </c>
    </row>
    <row r="808" spans="1:5">
      <c r="A808" s="2">
        <v>35824</v>
      </c>
      <c r="B808">
        <v>6718.98</v>
      </c>
      <c r="C808">
        <f t="shared" si="36"/>
        <v>-1.7961483092584307E-3</v>
      </c>
      <c r="D808">
        <f t="shared" si="38"/>
        <v>1.7914146620973237E-4</v>
      </c>
      <c r="E808">
        <f t="shared" si="37"/>
        <v>8.6093258055899167</v>
      </c>
    </row>
    <row r="809" spans="1:5">
      <c r="A809" s="2">
        <v>35825</v>
      </c>
      <c r="B809">
        <v>6700.2</v>
      </c>
      <c r="C809">
        <f t="shared" si="36"/>
        <v>-2.7950671084003443E-3</v>
      </c>
      <c r="D809">
        <f t="shared" si="38"/>
        <v>1.6702150665654576E-4</v>
      </c>
      <c r="E809">
        <f t="shared" si="37"/>
        <v>8.6506131560720867</v>
      </c>
    </row>
    <row r="810" spans="1:5">
      <c r="A810" s="2">
        <v>35828</v>
      </c>
      <c r="B810">
        <v>6771.38</v>
      </c>
      <c r="C810">
        <f t="shared" si="36"/>
        <v>1.0623563475717187E-2</v>
      </c>
      <c r="D810">
        <f t="shared" si="38"/>
        <v>1.5605254750435015E-4</v>
      </c>
      <c r="E810">
        <f t="shared" si="37"/>
        <v>8.0420991901530652</v>
      </c>
    </row>
    <row r="811" spans="1:5">
      <c r="A811" s="2">
        <v>35829</v>
      </c>
      <c r="B811">
        <v>6773.45</v>
      </c>
      <c r="C811">
        <f t="shared" si="36"/>
        <v>3.0569839530490223E-4</v>
      </c>
      <c r="D811">
        <f t="shared" si="38"/>
        <v>1.5307673668167696E-4</v>
      </c>
      <c r="E811">
        <f t="shared" si="37"/>
        <v>8.7839607273780178</v>
      </c>
    </row>
    <row r="812" spans="1:5">
      <c r="A812" s="2">
        <v>35830</v>
      </c>
      <c r="B812">
        <v>6762.63</v>
      </c>
      <c r="C812">
        <f t="shared" si="36"/>
        <v>-1.597413430378863E-3</v>
      </c>
      <c r="D812">
        <f t="shared" si="38"/>
        <v>1.4253671517945566E-4</v>
      </c>
      <c r="E812">
        <f t="shared" si="37"/>
        <v>8.8380086787242824</v>
      </c>
    </row>
    <row r="813" spans="1:5">
      <c r="A813" s="2">
        <v>35831</v>
      </c>
      <c r="B813">
        <v>6814.96</v>
      </c>
      <c r="C813">
        <f t="shared" si="36"/>
        <v>7.7381137220282536E-3</v>
      </c>
      <c r="D813">
        <f t="shared" si="38"/>
        <v>1.3289223176012556E-4</v>
      </c>
      <c r="E813">
        <f t="shared" si="37"/>
        <v>8.4753933837330084</v>
      </c>
    </row>
    <row r="814" spans="1:5">
      <c r="A814" s="2">
        <v>35832</v>
      </c>
      <c r="B814">
        <v>6847.13</v>
      </c>
      <c r="C814">
        <f t="shared" si="36"/>
        <v>4.7204972589714499E-3</v>
      </c>
      <c r="D814">
        <f t="shared" si="38"/>
        <v>1.2786183047187316E-4</v>
      </c>
      <c r="E814">
        <f t="shared" si="37"/>
        <v>8.7902855308971155</v>
      </c>
    </row>
    <row r="815" spans="1:5">
      <c r="A815" s="2">
        <v>35835</v>
      </c>
      <c r="B815">
        <v>6846.86</v>
      </c>
      <c r="C815">
        <f t="shared" si="36"/>
        <v>-3.9432579781665682E-5</v>
      </c>
      <c r="D815">
        <f t="shared" si="38"/>
        <v>1.2058781914825944E-4</v>
      </c>
      <c r="E815">
        <f t="shared" si="37"/>
        <v>9.0231193862873784</v>
      </c>
    </row>
    <row r="816" spans="1:5">
      <c r="A816" s="2">
        <v>35836</v>
      </c>
      <c r="B816">
        <v>6881.49</v>
      </c>
      <c r="C816">
        <f t="shared" si="36"/>
        <v>5.0577929152925737E-3</v>
      </c>
      <c r="D816">
        <f t="shared" si="38"/>
        <v>1.1227984082033355E-4</v>
      </c>
      <c r="E816">
        <f t="shared" si="37"/>
        <v>8.8666812986251013</v>
      </c>
    </row>
    <row r="817" spans="1:5">
      <c r="A817" s="2">
        <v>35838</v>
      </c>
      <c r="B817">
        <v>6980.68</v>
      </c>
      <c r="C817">
        <f t="shared" si="36"/>
        <v>1.4414029519769776E-2</v>
      </c>
      <c r="D817">
        <f t="shared" si="38"/>
        <v>1.0630660780777068E-4</v>
      </c>
      <c r="E817">
        <f t="shared" si="37"/>
        <v>7.194796162682958</v>
      </c>
    </row>
    <row r="818" spans="1:5">
      <c r="A818" s="2">
        <v>35839</v>
      </c>
      <c r="B818">
        <v>6972.01</v>
      </c>
      <c r="C818">
        <f t="shared" si="36"/>
        <v>-1.2419993467685201E-3</v>
      </c>
      <c r="D818">
        <f t="shared" si="38"/>
        <v>1.1329668974652066E-4</v>
      </c>
      <c r="E818">
        <f t="shared" si="37"/>
        <v>9.0718853604029217</v>
      </c>
    </row>
    <row r="819" spans="1:5">
      <c r="A819" s="2">
        <v>35843</v>
      </c>
      <c r="B819">
        <v>6960.46</v>
      </c>
      <c r="C819">
        <f t="shared" si="36"/>
        <v>-1.6566241299137811E-3</v>
      </c>
      <c r="D819">
        <f t="shared" si="38"/>
        <v>1.0559721523136408E-4</v>
      </c>
      <c r="E819">
        <f t="shared" si="37"/>
        <v>9.1298892030103129</v>
      </c>
    </row>
    <row r="820" spans="1:5">
      <c r="A820" s="2">
        <v>35844</v>
      </c>
      <c r="B820">
        <v>6944.21</v>
      </c>
      <c r="C820">
        <f t="shared" si="36"/>
        <v>-2.3346158156213812E-3</v>
      </c>
      <c r="D820">
        <f t="shared" si="38"/>
        <v>9.8511010709701713E-5</v>
      </c>
      <c r="E820">
        <f t="shared" si="37"/>
        <v>9.1700140920319395</v>
      </c>
    </row>
    <row r="821" spans="1:5">
      <c r="A821" s="2">
        <v>35845</v>
      </c>
      <c r="B821">
        <v>6886.26</v>
      </c>
      <c r="C821">
        <f t="shared" si="36"/>
        <v>-8.3450817299591772E-3</v>
      </c>
      <c r="D821">
        <f t="shared" si="38"/>
        <v>9.2099457251606059E-5</v>
      </c>
      <c r="E821">
        <f t="shared" si="37"/>
        <v>8.5364981909758022</v>
      </c>
    </row>
    <row r="822" spans="1:5">
      <c r="A822" s="2">
        <v>35846</v>
      </c>
      <c r="B822">
        <v>6920.74</v>
      </c>
      <c r="C822">
        <f t="shared" si="36"/>
        <v>5.0070720536255619E-3</v>
      </c>
      <c r="D822">
        <f t="shared" si="38"/>
        <v>9.0552104799445024E-5</v>
      </c>
      <c r="E822">
        <f t="shared" si="37"/>
        <v>9.0327194439999534</v>
      </c>
    </row>
    <row r="823" spans="1:5">
      <c r="A823" s="2">
        <v>35849</v>
      </c>
      <c r="B823">
        <v>6942.19</v>
      </c>
      <c r="C823">
        <f t="shared" si="36"/>
        <v>3.0993795461178746E-3</v>
      </c>
      <c r="D823">
        <f t="shared" si="38"/>
        <v>8.6040666375295001E-5</v>
      </c>
      <c r="E823">
        <f t="shared" si="37"/>
        <v>9.2490438423022141</v>
      </c>
    </row>
    <row r="824" spans="1:5">
      <c r="A824" s="2">
        <v>35850</v>
      </c>
      <c r="B824">
        <v>6948.25</v>
      </c>
      <c r="C824">
        <f t="shared" si="36"/>
        <v>8.7292338584803934E-4</v>
      </c>
      <c r="D824">
        <f t="shared" si="38"/>
        <v>8.077459166941913E-5</v>
      </c>
      <c r="E824">
        <f t="shared" si="37"/>
        <v>9.4144145008129811</v>
      </c>
    </row>
    <row r="825" spans="1:5">
      <c r="A825" s="2">
        <v>35851</v>
      </c>
      <c r="B825">
        <v>7002.1</v>
      </c>
      <c r="C825">
        <f t="shared" si="36"/>
        <v>7.7501529162019734E-3</v>
      </c>
      <c r="D825">
        <f t="shared" si="38"/>
        <v>7.5261999323870707E-5</v>
      </c>
      <c r="E825">
        <f t="shared" si="37"/>
        <v>8.6964582130402448</v>
      </c>
    </row>
    <row r="826" spans="1:5">
      <c r="A826" s="2">
        <v>35852</v>
      </c>
      <c r="B826">
        <v>7087.67</v>
      </c>
      <c r="C826">
        <f t="shared" si="36"/>
        <v>1.2220619528427144E-2</v>
      </c>
      <c r="D826">
        <f t="shared" si="38"/>
        <v>7.4214969465031275E-5</v>
      </c>
      <c r="E826">
        <f t="shared" si="37"/>
        <v>7.4962344616142929</v>
      </c>
    </row>
    <row r="827" spans="1:5">
      <c r="A827" s="2">
        <v>35853</v>
      </c>
      <c r="B827">
        <v>7092.49</v>
      </c>
      <c r="C827">
        <f t="shared" si="36"/>
        <v>6.8005423503065307E-4</v>
      </c>
      <c r="D827">
        <f t="shared" si="38"/>
        <v>7.9391069360237361E-5</v>
      </c>
      <c r="E827">
        <f t="shared" si="37"/>
        <v>9.4352994108213402</v>
      </c>
    </row>
    <row r="828" spans="1:5">
      <c r="A828" s="2">
        <v>35856</v>
      </c>
      <c r="B828">
        <v>7113.1</v>
      </c>
      <c r="C828">
        <f t="shared" si="36"/>
        <v>2.9058905969554533E-3</v>
      </c>
      <c r="D828">
        <f t="shared" si="38"/>
        <v>7.3953160939066925E-5</v>
      </c>
      <c r="E828">
        <f t="shared" si="37"/>
        <v>9.3978955390953818</v>
      </c>
    </row>
    <row r="829" spans="1:5">
      <c r="A829" s="2">
        <v>35857</v>
      </c>
      <c r="B829">
        <v>7137.93</v>
      </c>
      <c r="C829">
        <f t="shared" si="36"/>
        <v>3.4907424329757666E-3</v>
      </c>
      <c r="D829">
        <f t="shared" si="38"/>
        <v>6.9439819142254526E-5</v>
      </c>
      <c r="E829">
        <f t="shared" si="37"/>
        <v>9.3995703330575964</v>
      </c>
    </row>
    <row r="830" spans="1:5">
      <c r="A830" s="2">
        <v>35858</v>
      </c>
      <c r="B830">
        <v>7142.78</v>
      </c>
      <c r="C830">
        <f t="shared" si="36"/>
        <v>6.7946869750746424E-4</v>
      </c>
      <c r="D830">
        <f t="shared" si="38"/>
        <v>6.5495178757733424E-5</v>
      </c>
      <c r="E830">
        <f t="shared" si="37"/>
        <v>9.6264849912577617</v>
      </c>
    </row>
    <row r="831" spans="1:5">
      <c r="A831" s="2">
        <v>35859</v>
      </c>
      <c r="B831">
        <v>7127.74</v>
      </c>
      <c r="C831">
        <f t="shared" si="36"/>
        <v>-2.1056227407255947E-3</v>
      </c>
      <c r="D831">
        <f t="shared" si="38"/>
        <v>6.1014594498974323E-5</v>
      </c>
      <c r="E831">
        <f t="shared" si="37"/>
        <v>9.6317321140339445</v>
      </c>
    </row>
    <row r="832" spans="1:5">
      <c r="A832" s="2">
        <v>35860</v>
      </c>
      <c r="B832">
        <v>7185.61</v>
      </c>
      <c r="C832">
        <f t="shared" si="36"/>
        <v>8.1189830156543161E-3</v>
      </c>
      <c r="D832">
        <f t="shared" si="38"/>
        <v>5.711636207932863E-5</v>
      </c>
      <c r="E832">
        <f t="shared" si="37"/>
        <v>8.6163218266046897</v>
      </c>
    </row>
    <row r="833" spans="1:5">
      <c r="A833" s="2">
        <v>35863</v>
      </c>
      <c r="B833">
        <v>7228.06</v>
      </c>
      <c r="C833">
        <f t="shared" si="36"/>
        <v>5.9076404090955019E-3</v>
      </c>
      <c r="D833">
        <f t="shared" si="38"/>
        <v>5.7722756712107052E-5</v>
      </c>
      <c r="E833">
        <f t="shared" si="37"/>
        <v>9.1552411086771741</v>
      </c>
    </row>
    <row r="834" spans="1:5">
      <c r="A834" s="2">
        <v>35864</v>
      </c>
      <c r="B834">
        <v>7295.99</v>
      </c>
      <c r="C834">
        <f t="shared" si="36"/>
        <v>9.398095754600733E-3</v>
      </c>
      <c r="D834">
        <f t="shared" si="38"/>
        <v>5.6150362198760292E-5</v>
      </c>
      <c r="E834">
        <f t="shared" si="37"/>
        <v>8.2144830526725308</v>
      </c>
    </row>
    <row r="835" spans="1:5">
      <c r="A835" s="2">
        <v>35865</v>
      </c>
      <c r="B835">
        <v>7345.84</v>
      </c>
      <c r="C835">
        <f t="shared" si="36"/>
        <v>6.8325203296605895E-3</v>
      </c>
      <c r="D835">
        <f t="shared" si="38"/>
        <v>5.8367029085187741E-5</v>
      </c>
      <c r="E835">
        <f t="shared" si="37"/>
        <v>8.9489356826970639</v>
      </c>
    </row>
    <row r="836" spans="1:5">
      <c r="A836" s="2">
        <v>35866</v>
      </c>
      <c r="B836">
        <v>7402.29</v>
      </c>
      <c r="C836">
        <f t="shared" ref="C836:C899" si="39">(B836-B835)/B835</f>
        <v>7.6846215000598728E-3</v>
      </c>
      <c r="D836">
        <f t="shared" si="38"/>
        <v>5.7562062734111453E-5</v>
      </c>
      <c r="E836">
        <f t="shared" si="37"/>
        <v>8.7367383722629981</v>
      </c>
    </row>
    <row r="837" spans="1:5">
      <c r="A837" s="2">
        <v>35867</v>
      </c>
      <c r="B837">
        <v>7385.06</v>
      </c>
      <c r="C837">
        <f t="shared" si="39"/>
        <v>-2.3276580625724692E-3</v>
      </c>
      <c r="D837">
        <f t="shared" si="38"/>
        <v>5.7664811259398528E-5</v>
      </c>
      <c r="E837">
        <f t="shared" ref="E837:E900" si="40">-LN(D837)-C837*C837/D837</f>
        <v>9.666906784845958</v>
      </c>
    </row>
    <row r="838" spans="1:5">
      <c r="A838" s="2">
        <v>35870</v>
      </c>
      <c r="B838">
        <v>7427.88</v>
      </c>
      <c r="C838">
        <f t="shared" si="39"/>
        <v>5.7981925671558125E-3</v>
      </c>
      <c r="D838">
        <f t="shared" ref="D838:D901" si="41">$H$1*D837+(1-$H$1)*C837*C837</f>
        <v>5.4065185344699398E-5</v>
      </c>
      <c r="E838">
        <f t="shared" si="40"/>
        <v>9.2034959695877596</v>
      </c>
    </row>
    <row r="839" spans="1:5">
      <c r="A839" s="2">
        <v>35871</v>
      </c>
      <c r="B839">
        <v>7440.37</v>
      </c>
      <c r="C839">
        <f t="shared" si="39"/>
        <v>1.6815026629401365E-3</v>
      </c>
      <c r="D839">
        <f t="shared" si="41"/>
        <v>5.2656516139665742E-5</v>
      </c>
      <c r="E839">
        <f t="shared" si="40"/>
        <v>9.7980244323861321</v>
      </c>
    </row>
    <row r="840" spans="1:5">
      <c r="A840" s="2">
        <v>35872</v>
      </c>
      <c r="B840">
        <v>7426.76</v>
      </c>
      <c r="C840">
        <f t="shared" si="39"/>
        <v>-1.8292101064865958E-3</v>
      </c>
      <c r="D840">
        <f t="shared" si="41"/>
        <v>4.922346516779797E-5</v>
      </c>
      <c r="E840">
        <f t="shared" si="40"/>
        <v>9.8511642084182451</v>
      </c>
    </row>
    <row r="841" spans="1:5">
      <c r="A841" s="2">
        <v>35873</v>
      </c>
      <c r="B841">
        <v>7382.22</v>
      </c>
      <c r="C841">
        <f t="shared" si="39"/>
        <v>-5.9972316326365686E-3</v>
      </c>
      <c r="D841">
        <f t="shared" si="41"/>
        <v>4.6062666473603743E-5</v>
      </c>
      <c r="E841">
        <f t="shared" si="40"/>
        <v>9.2046848210157783</v>
      </c>
    </row>
    <row r="842" spans="1:5">
      <c r="A842" s="2">
        <v>35874</v>
      </c>
      <c r="B842">
        <v>7412.84</v>
      </c>
      <c r="C842">
        <f t="shared" si="39"/>
        <v>4.1478037771835426E-3</v>
      </c>
      <c r="D842">
        <f t="shared" si="41"/>
        <v>4.5367095163819846E-5</v>
      </c>
      <c r="E842">
        <f t="shared" si="40"/>
        <v>9.6214998251552846</v>
      </c>
    </row>
    <row r="843" spans="1:5">
      <c r="A843" s="2">
        <v>35877</v>
      </c>
      <c r="B843">
        <v>7510.24</v>
      </c>
      <c r="C843">
        <f t="shared" si="39"/>
        <v>1.3139363590742499E-2</v>
      </c>
      <c r="D843">
        <f t="shared" si="41"/>
        <v>4.3426773922970435E-5</v>
      </c>
      <c r="E843">
        <f t="shared" si="40"/>
        <v>6.0689404793088357</v>
      </c>
    </row>
    <row r="844" spans="1:5">
      <c r="A844" s="2">
        <v>35878</v>
      </c>
      <c r="B844">
        <v>7551.23</v>
      </c>
      <c r="C844">
        <f t="shared" si="39"/>
        <v>5.4578815057840738E-3</v>
      </c>
      <c r="D844">
        <f t="shared" si="41"/>
        <v>5.2329318330039669E-5</v>
      </c>
      <c r="E844">
        <f t="shared" si="40"/>
        <v>9.2887036480047023</v>
      </c>
    </row>
    <row r="845" spans="1:5">
      <c r="A845" s="2">
        <v>35879</v>
      </c>
      <c r="B845">
        <v>7579.22</v>
      </c>
      <c r="C845">
        <f t="shared" si="39"/>
        <v>3.7066808983438051E-3</v>
      </c>
      <c r="D845">
        <f t="shared" si="41"/>
        <v>5.0776331543215553E-5</v>
      </c>
      <c r="E845">
        <f t="shared" si="40"/>
        <v>9.6174918860894678</v>
      </c>
    </row>
    <row r="846" spans="1:5">
      <c r="A846" s="2">
        <v>35880</v>
      </c>
      <c r="B846">
        <v>7569.31</v>
      </c>
      <c r="C846">
        <f t="shared" si="39"/>
        <v>-1.3075224099577338E-3</v>
      </c>
      <c r="D846">
        <f t="shared" si="41"/>
        <v>4.8224620246093944E-5</v>
      </c>
      <c r="E846">
        <f t="shared" si="40"/>
        <v>9.9041897941994108</v>
      </c>
    </row>
    <row r="847" spans="1:5">
      <c r="A847" s="2">
        <v>35881</v>
      </c>
      <c r="B847">
        <v>7622.53</v>
      </c>
      <c r="C847">
        <f t="shared" si="39"/>
        <v>7.0310239638750882E-3</v>
      </c>
      <c r="D847">
        <f t="shared" si="41"/>
        <v>4.5019896563567112E-5</v>
      </c>
      <c r="E847">
        <f t="shared" si="40"/>
        <v>8.9103293527573992</v>
      </c>
    </row>
    <row r="848" spans="1:5">
      <c r="A848" s="2">
        <v>35884</v>
      </c>
      <c r="B848">
        <v>7567.91</v>
      </c>
      <c r="C848">
        <f t="shared" si="39"/>
        <v>-7.1655998730080295E-3</v>
      </c>
      <c r="D848">
        <f t="shared" si="41"/>
        <v>4.5324102515372583E-5</v>
      </c>
      <c r="E848">
        <f t="shared" si="40"/>
        <v>8.8688125124064694</v>
      </c>
    </row>
    <row r="849" spans="1:5">
      <c r="A849" s="2">
        <v>35885</v>
      </c>
      <c r="B849">
        <v>7558.5</v>
      </c>
      <c r="C849">
        <f t="shared" si="39"/>
        <v>-1.2434080215012935E-3</v>
      </c>
      <c r="D849">
        <f t="shared" si="41"/>
        <v>4.5738978218484719E-5</v>
      </c>
      <c r="E849">
        <f t="shared" si="40"/>
        <v>9.9587578273245381</v>
      </c>
    </row>
    <row r="850" spans="1:5">
      <c r="A850" s="2">
        <v>35886</v>
      </c>
      <c r="B850">
        <v>7527.86</v>
      </c>
      <c r="C850">
        <f t="shared" si="39"/>
        <v>-4.0537143613151192E-3</v>
      </c>
      <c r="D850">
        <f t="shared" si="41"/>
        <v>4.2694238587165169E-5</v>
      </c>
      <c r="E850">
        <f t="shared" si="40"/>
        <v>9.6765562317873943</v>
      </c>
    </row>
    <row r="851" spans="1:5">
      <c r="A851" s="2">
        <v>35887</v>
      </c>
      <c r="B851">
        <v>7543.4</v>
      </c>
      <c r="C851">
        <f t="shared" si="39"/>
        <v>2.0643316958604391E-3</v>
      </c>
      <c r="D851">
        <f t="shared" si="41"/>
        <v>4.0884902137226599E-5</v>
      </c>
      <c r="E851">
        <f t="shared" si="40"/>
        <v>10.000518921260033</v>
      </c>
    </row>
    <row r="852" spans="1:5">
      <c r="A852" s="2">
        <v>35888</v>
      </c>
      <c r="B852">
        <v>7612.73</v>
      </c>
      <c r="C852">
        <f t="shared" si="39"/>
        <v>9.190815812498334E-3</v>
      </c>
      <c r="D852">
        <f t="shared" si="41"/>
        <v>3.8361673466976733E-5</v>
      </c>
      <c r="E852">
        <f t="shared" si="40"/>
        <v>7.9664858237833904</v>
      </c>
    </row>
    <row r="853" spans="1:5">
      <c r="A853" s="2">
        <v>35891</v>
      </c>
      <c r="B853">
        <v>7645.81</v>
      </c>
      <c r="C853">
        <f t="shared" si="39"/>
        <v>4.3453531124840678E-3</v>
      </c>
      <c r="D853">
        <f t="shared" si="41"/>
        <v>4.1538453838887675E-5</v>
      </c>
      <c r="E853">
        <f t="shared" si="40"/>
        <v>9.6343219552311119</v>
      </c>
    </row>
    <row r="854" spans="1:5">
      <c r="A854" s="2">
        <v>35892</v>
      </c>
      <c r="B854">
        <v>7579.79</v>
      </c>
      <c r="C854">
        <f t="shared" si="39"/>
        <v>-8.6347947437878311E-3</v>
      </c>
      <c r="D854">
        <f t="shared" si="41"/>
        <v>3.9977508647721768E-5</v>
      </c>
      <c r="E854">
        <f t="shared" si="40"/>
        <v>8.2621528569358063</v>
      </c>
    </row>
    <row r="855" spans="1:5">
      <c r="A855" s="2">
        <v>35893</v>
      </c>
      <c r="B855">
        <v>7571.14</v>
      </c>
      <c r="C855">
        <f t="shared" si="39"/>
        <v>-1.1411925660209103E-3</v>
      </c>
      <c r="D855">
        <f t="shared" si="41"/>
        <v>4.2360101177700909E-5</v>
      </c>
      <c r="E855">
        <f t="shared" si="40"/>
        <v>10.038559612780865</v>
      </c>
    </row>
    <row r="856" spans="1:5">
      <c r="A856" s="2">
        <v>35894</v>
      </c>
      <c r="B856">
        <v>7620.64</v>
      </c>
      <c r="C856">
        <f t="shared" si="39"/>
        <v>6.5379850326370923E-3</v>
      </c>
      <c r="D856">
        <f t="shared" si="41"/>
        <v>3.9531361482544037E-5</v>
      </c>
      <c r="E856">
        <f t="shared" si="40"/>
        <v>9.0571165654152512</v>
      </c>
    </row>
    <row r="857" spans="1:5">
      <c r="A857" s="2">
        <v>35899</v>
      </c>
      <c r="B857">
        <v>7780.53</v>
      </c>
      <c r="C857">
        <f t="shared" si="39"/>
        <v>2.0981177433916233E-2</v>
      </c>
      <c r="D857">
        <f t="shared" si="41"/>
        <v>3.9752787215337467E-5</v>
      </c>
      <c r="E857">
        <f t="shared" si="40"/>
        <v>-0.94085346902332567</v>
      </c>
    </row>
    <row r="858" spans="1:5">
      <c r="A858" s="2">
        <v>35900</v>
      </c>
      <c r="B858">
        <v>7817.65</v>
      </c>
      <c r="C858">
        <f t="shared" si="39"/>
        <v>4.7708832174671763E-3</v>
      </c>
      <c r="D858">
        <f t="shared" si="41"/>
        <v>6.7342896744954843E-5</v>
      </c>
      <c r="E858">
        <f t="shared" si="40"/>
        <v>9.2677216286063029</v>
      </c>
    </row>
    <row r="859" spans="1:5">
      <c r="A859" s="2">
        <v>35901</v>
      </c>
      <c r="B859">
        <v>7803.91</v>
      </c>
      <c r="C859">
        <f t="shared" si="39"/>
        <v>-1.7575614155148646E-3</v>
      </c>
      <c r="D859">
        <f t="shared" si="41"/>
        <v>6.4271380097809667E-5</v>
      </c>
      <c r="E859">
        <f t="shared" si="40"/>
        <v>9.6043339533064511</v>
      </c>
    </row>
    <row r="860" spans="1:5">
      <c r="A860" s="2">
        <v>35902</v>
      </c>
      <c r="B860">
        <v>7764.75</v>
      </c>
      <c r="C860">
        <f t="shared" si="39"/>
        <v>-5.0179973884885726E-3</v>
      </c>
      <c r="D860">
        <f t="shared" si="41"/>
        <v>6.0056126334522449E-5</v>
      </c>
      <c r="E860">
        <f t="shared" si="40"/>
        <v>9.3009515745184963</v>
      </c>
    </row>
    <row r="861" spans="1:5">
      <c r="A861" s="2">
        <v>35905</v>
      </c>
      <c r="B861">
        <v>7754.36</v>
      </c>
      <c r="C861">
        <f t="shared" si="39"/>
        <v>-1.3380984577739564E-3</v>
      </c>
      <c r="D861">
        <f t="shared" si="41"/>
        <v>5.7653301853778537E-5</v>
      </c>
      <c r="E861">
        <f t="shared" si="40"/>
        <v>9.7300065784125565</v>
      </c>
    </row>
    <row r="862" spans="1:5">
      <c r="A862" s="2">
        <v>35906</v>
      </c>
      <c r="B862">
        <v>7765.52</v>
      </c>
      <c r="C862">
        <f t="shared" si="39"/>
        <v>1.4391903393704657E-3</v>
      </c>
      <c r="D862">
        <f t="shared" si="41"/>
        <v>5.3804547702758969E-5</v>
      </c>
      <c r="E862">
        <f t="shared" si="40"/>
        <v>9.7916563979642728</v>
      </c>
    </row>
    <row r="863" spans="1:5">
      <c r="A863" s="2">
        <v>35907</v>
      </c>
      <c r="B863">
        <v>7822.25</v>
      </c>
      <c r="C863">
        <f t="shared" si="39"/>
        <v>7.3053704066179158E-3</v>
      </c>
      <c r="D863">
        <f t="shared" si="41"/>
        <v>5.0240302948487395E-5</v>
      </c>
      <c r="E863">
        <f t="shared" si="40"/>
        <v>8.8364295709483986</v>
      </c>
    </row>
    <row r="864" spans="1:5">
      <c r="A864" s="2">
        <v>35908</v>
      </c>
      <c r="B864">
        <v>7816.4</v>
      </c>
      <c r="C864">
        <f t="shared" si="39"/>
        <v>-7.4786666240536463E-4</v>
      </c>
      <c r="D864">
        <f t="shared" si="41"/>
        <v>5.0455820596617902E-5</v>
      </c>
      <c r="E864">
        <f t="shared" si="40"/>
        <v>9.8833274091013958</v>
      </c>
    </row>
    <row r="865" spans="1:5">
      <c r="A865" s="2">
        <v>35909</v>
      </c>
      <c r="B865">
        <v>7703.24</v>
      </c>
      <c r="C865">
        <f t="shared" si="39"/>
        <v>-1.4477252955324683E-2</v>
      </c>
      <c r="D865">
        <f t="shared" si="41"/>
        <v>4.7018122475030513E-5</v>
      </c>
      <c r="E865">
        <f t="shared" si="40"/>
        <v>5.5073163974570756</v>
      </c>
    </row>
    <row r="866" spans="1:5">
      <c r="A866" s="2">
        <v>35912</v>
      </c>
      <c r="B866">
        <v>7564.77</v>
      </c>
      <c r="C866">
        <f t="shared" si="39"/>
        <v>-1.7975553143871843E-2</v>
      </c>
      <c r="D866">
        <f t="shared" si="41"/>
        <v>5.8218823746864208E-5</v>
      </c>
      <c r="E866">
        <f t="shared" si="40"/>
        <v>4.2011980935379176</v>
      </c>
    </row>
    <row r="867" spans="1:5">
      <c r="A867" s="2">
        <v>35913</v>
      </c>
      <c r="B867">
        <v>7567.67</v>
      </c>
      <c r="C867">
        <f t="shared" si="39"/>
        <v>3.8335600421422408E-4</v>
      </c>
      <c r="D867">
        <f t="shared" si="41"/>
        <v>7.6469637714273128E-5</v>
      </c>
      <c r="E867">
        <f t="shared" si="40"/>
        <v>9.4766949561568072</v>
      </c>
    </row>
    <row r="868" spans="1:5">
      <c r="A868" s="2">
        <v>35915</v>
      </c>
      <c r="B868">
        <v>7664.99</v>
      </c>
      <c r="C868">
        <f t="shared" si="39"/>
        <v>1.2859968788279576E-2</v>
      </c>
      <c r="D868">
        <f t="shared" si="41"/>
        <v>7.1211268186770527E-5</v>
      </c>
      <c r="E868">
        <f t="shared" si="40"/>
        <v>7.2274911152468535</v>
      </c>
    </row>
    <row r="869" spans="1:5">
      <c r="A869" s="2">
        <v>35921</v>
      </c>
      <c r="B869">
        <v>7678.69</v>
      </c>
      <c r="C869">
        <f t="shared" si="39"/>
        <v>1.7873474068459082E-3</v>
      </c>
      <c r="D869">
        <f t="shared" si="41"/>
        <v>7.7699086642649045E-5</v>
      </c>
      <c r="E869">
        <f t="shared" si="40"/>
        <v>9.4215518907724292</v>
      </c>
    </row>
    <row r="870" spans="1:5">
      <c r="A870" s="2">
        <v>35922</v>
      </c>
      <c r="B870">
        <v>7612.52</v>
      </c>
      <c r="C870">
        <f t="shared" si="39"/>
        <v>-8.6173553040947305E-3</v>
      </c>
      <c r="D870">
        <f t="shared" si="41"/>
        <v>7.2565984833492257E-5</v>
      </c>
      <c r="E870">
        <f t="shared" si="40"/>
        <v>8.5076861598844591</v>
      </c>
    </row>
    <row r="871" spans="1:5">
      <c r="A871" s="2">
        <v>35926</v>
      </c>
      <c r="B871">
        <v>7720.7</v>
      </c>
      <c r="C871">
        <f t="shared" si="39"/>
        <v>1.4210800102988154E-2</v>
      </c>
      <c r="D871">
        <f t="shared" si="41"/>
        <v>7.2682614825588939E-5</v>
      </c>
      <c r="E871">
        <f t="shared" si="40"/>
        <v>6.7509331818316687</v>
      </c>
    </row>
    <row r="872" spans="1:5">
      <c r="A872" s="2">
        <v>35927</v>
      </c>
      <c r="B872">
        <v>7717.7</v>
      </c>
      <c r="C872">
        <f t="shared" si="39"/>
        <v>-3.8856580361884286E-4</v>
      </c>
      <c r="D872">
        <f t="shared" si="41"/>
        <v>8.1588474748158705E-5</v>
      </c>
      <c r="E872">
        <f t="shared" si="40"/>
        <v>9.4119719988626329</v>
      </c>
    </row>
    <row r="873" spans="1:5">
      <c r="A873" s="2">
        <v>35928</v>
      </c>
      <c r="B873">
        <v>7707.49</v>
      </c>
      <c r="C873">
        <f t="shared" si="39"/>
        <v>-1.3229329981730355E-3</v>
      </c>
      <c r="D873">
        <f t="shared" si="41"/>
        <v>7.5977712048832055E-5</v>
      </c>
      <c r="E873">
        <f t="shared" si="40"/>
        <v>9.4620354558069568</v>
      </c>
    </row>
    <row r="874" spans="1:5">
      <c r="A874" s="2">
        <v>35929</v>
      </c>
      <c r="B874">
        <v>7677.86</v>
      </c>
      <c r="C874">
        <f t="shared" si="39"/>
        <v>-3.8443124804573357E-3</v>
      </c>
      <c r="D874">
        <f t="shared" si="41"/>
        <v>7.0863688768024564E-5</v>
      </c>
      <c r="E874">
        <f t="shared" si="40"/>
        <v>9.3462007636243687</v>
      </c>
    </row>
    <row r="875" spans="1:5">
      <c r="A875" s="2">
        <v>35930</v>
      </c>
      <c r="B875">
        <v>7684.02</v>
      </c>
      <c r="C875">
        <f t="shared" si="39"/>
        <v>8.0230689280616789E-4</v>
      </c>
      <c r="D875">
        <f t="shared" si="41"/>
        <v>6.699962883714555E-5</v>
      </c>
      <c r="E875">
        <f t="shared" si="40"/>
        <v>9.6012160168972702</v>
      </c>
    </row>
    <row r="876" spans="1:5">
      <c r="A876" s="2">
        <v>35934</v>
      </c>
      <c r="B876">
        <v>7662.38</v>
      </c>
      <c r="C876">
        <f t="shared" si="39"/>
        <v>-2.8162342107386925E-3</v>
      </c>
      <c r="D876">
        <f t="shared" si="41"/>
        <v>6.2427933606375968E-5</v>
      </c>
      <c r="E876">
        <f t="shared" si="40"/>
        <v>9.5544524355941949</v>
      </c>
    </row>
    <row r="877" spans="1:5">
      <c r="A877" s="2">
        <v>35935</v>
      </c>
      <c r="B877">
        <v>7695.4</v>
      </c>
      <c r="C877">
        <f t="shared" si="39"/>
        <v>4.3093660194351525E-3</v>
      </c>
      <c r="D877">
        <f t="shared" si="41"/>
        <v>5.8673294624107987E-5</v>
      </c>
      <c r="E877">
        <f t="shared" si="40"/>
        <v>9.4270167164251202</v>
      </c>
    </row>
    <row r="878" spans="1:5">
      <c r="A878" s="2">
        <v>35937</v>
      </c>
      <c r="B878">
        <v>7725.15</v>
      </c>
      <c r="C878">
        <f t="shared" si="39"/>
        <v>3.8659458897523195E-3</v>
      </c>
      <c r="D878">
        <f t="shared" si="41"/>
        <v>5.5910359515883438E-5</v>
      </c>
      <c r="E878">
        <f t="shared" si="40"/>
        <v>9.524448379045678</v>
      </c>
    </row>
    <row r="879" spans="1:5">
      <c r="A879" s="2">
        <v>35941</v>
      </c>
      <c r="B879">
        <v>7625.96</v>
      </c>
      <c r="C879">
        <f t="shared" si="39"/>
        <v>-1.2839880131777325E-2</v>
      </c>
      <c r="D879">
        <f t="shared" si="41"/>
        <v>5.3088024362710685E-5</v>
      </c>
      <c r="E879">
        <f t="shared" si="40"/>
        <v>6.7381032224713469</v>
      </c>
    </row>
    <row r="880" spans="1:5">
      <c r="A880" s="2">
        <v>35942</v>
      </c>
      <c r="B880">
        <v>7542.87</v>
      </c>
      <c r="C880">
        <f t="shared" si="39"/>
        <v>-1.0895677396681879E-2</v>
      </c>
      <c r="D880">
        <f t="shared" si="41"/>
        <v>6.0788902305301962E-5</v>
      </c>
      <c r="E880">
        <f t="shared" si="40"/>
        <v>7.7551845827953176</v>
      </c>
    </row>
    <row r="881" spans="1:5">
      <c r="A881" s="2">
        <v>35943</v>
      </c>
      <c r="B881">
        <v>7579.62</v>
      </c>
      <c r="C881">
        <f t="shared" si="39"/>
        <v>4.8721507861066143E-3</v>
      </c>
      <c r="D881">
        <f t="shared" si="41"/>
        <v>6.4779865097730157E-5</v>
      </c>
      <c r="E881">
        <f t="shared" si="40"/>
        <v>9.2780769691119662</v>
      </c>
    </row>
    <row r="882" spans="1:5">
      <c r="A882" s="2">
        <v>35944</v>
      </c>
      <c r="B882">
        <v>7589.78</v>
      </c>
      <c r="C882">
        <f t="shared" si="39"/>
        <v>1.3404365918080134E-3</v>
      </c>
      <c r="D882">
        <f t="shared" si="41"/>
        <v>6.1952211824774578E-5</v>
      </c>
      <c r="E882">
        <f t="shared" si="40"/>
        <v>9.6601447272344565</v>
      </c>
    </row>
    <row r="883" spans="1:5">
      <c r="A883" s="2">
        <v>35948</v>
      </c>
      <c r="B883">
        <v>7534.01</v>
      </c>
      <c r="C883">
        <f t="shared" si="39"/>
        <v>-7.3480390735962738E-3</v>
      </c>
      <c r="D883">
        <f t="shared" si="41"/>
        <v>5.7807709064963534E-5</v>
      </c>
      <c r="E883">
        <f t="shared" si="40"/>
        <v>8.8243663092598474</v>
      </c>
    </row>
    <row r="884" spans="1:5">
      <c r="A884" s="2">
        <v>35949</v>
      </c>
      <c r="B884">
        <v>7493.24</v>
      </c>
      <c r="C884">
        <f t="shared" si="39"/>
        <v>-5.4114608289609961E-3</v>
      </c>
      <c r="D884">
        <f t="shared" si="41"/>
        <v>5.754493547505246E-5</v>
      </c>
      <c r="E884">
        <f t="shared" si="40"/>
        <v>9.2540567558999598</v>
      </c>
    </row>
    <row r="885" spans="1:5">
      <c r="A885" s="2">
        <v>35950</v>
      </c>
      <c r="B885">
        <v>7485.39</v>
      </c>
      <c r="C885">
        <f t="shared" si="39"/>
        <v>-1.0476109133031178E-3</v>
      </c>
      <c r="D885">
        <f t="shared" si="41"/>
        <v>5.5597848028682951E-5</v>
      </c>
      <c r="E885">
        <f t="shared" si="40"/>
        <v>9.7776262938997736</v>
      </c>
    </row>
    <row r="886" spans="1:5">
      <c r="A886" s="2">
        <v>35951</v>
      </c>
      <c r="B886">
        <v>7508.23</v>
      </c>
      <c r="C886">
        <f t="shared" si="39"/>
        <v>3.0512772213604415E-3</v>
      </c>
      <c r="D886">
        <f t="shared" si="41"/>
        <v>5.1842960954988993E-5</v>
      </c>
      <c r="E886">
        <f t="shared" si="40"/>
        <v>9.6877049525895114</v>
      </c>
    </row>
    <row r="887" spans="1:5">
      <c r="A887" s="2">
        <v>35954</v>
      </c>
      <c r="B887">
        <v>7557.19</v>
      </c>
      <c r="C887">
        <f t="shared" si="39"/>
        <v>6.5208444600125511E-3</v>
      </c>
      <c r="D887">
        <f t="shared" si="41"/>
        <v>4.891260658560728E-5</v>
      </c>
      <c r="E887">
        <f t="shared" si="40"/>
        <v>9.0561409714268652</v>
      </c>
    </row>
    <row r="888" spans="1:5">
      <c r="A888" s="2">
        <v>35955</v>
      </c>
      <c r="B888">
        <v>7535.43</v>
      </c>
      <c r="C888">
        <f t="shared" si="39"/>
        <v>-2.8793771229781587E-3</v>
      </c>
      <c r="D888">
        <f t="shared" si="41"/>
        <v>4.8472275321249739E-5</v>
      </c>
      <c r="E888">
        <f t="shared" si="40"/>
        <v>9.7634762011573653</v>
      </c>
    </row>
    <row r="889" spans="1:5">
      <c r="A889" s="2">
        <v>35956</v>
      </c>
      <c r="B889">
        <v>7433.76</v>
      </c>
      <c r="C889">
        <f t="shared" si="39"/>
        <v>-1.3492262551705752E-2</v>
      </c>
      <c r="D889">
        <f t="shared" si="41"/>
        <v>4.5703910918418243E-5</v>
      </c>
      <c r="E889">
        <f t="shared" si="40"/>
        <v>6.0102726076420083</v>
      </c>
    </row>
    <row r="890" spans="1:5">
      <c r="A890" s="2">
        <v>35957</v>
      </c>
      <c r="B890">
        <v>7295.76</v>
      </c>
      <c r="C890">
        <f t="shared" si="39"/>
        <v>-1.8563956867049782E-2</v>
      </c>
      <c r="D890">
        <f t="shared" si="41"/>
        <v>5.5097077085719424E-5</v>
      </c>
      <c r="E890">
        <f t="shared" si="40"/>
        <v>3.5516266534785013</v>
      </c>
    </row>
    <row r="891" spans="1:5">
      <c r="A891" s="2">
        <v>35958</v>
      </c>
      <c r="B891">
        <v>7310.92</v>
      </c>
      <c r="C891">
        <f t="shared" si="39"/>
        <v>2.0779192297992058E-3</v>
      </c>
      <c r="D891">
        <f t="shared" si="41"/>
        <v>7.5044243484628288E-5</v>
      </c>
      <c r="E891">
        <f t="shared" si="40"/>
        <v>9.4398966688189123</v>
      </c>
    </row>
    <row r="892" spans="1:5">
      <c r="A892" s="2">
        <v>35961</v>
      </c>
      <c r="B892">
        <v>7104.52</v>
      </c>
      <c r="C892">
        <f t="shared" si="39"/>
        <v>-2.8231741012075037E-2</v>
      </c>
      <c r="D892">
        <f t="shared" si="41"/>
        <v>7.017143153715779E-5</v>
      </c>
      <c r="E892">
        <f t="shared" si="40"/>
        <v>-1.7937738884002137</v>
      </c>
    </row>
    <row r="893" spans="1:5">
      <c r="A893" s="2">
        <v>35962</v>
      </c>
      <c r="B893">
        <v>7143.71</v>
      </c>
      <c r="C893">
        <f t="shared" si="39"/>
        <v>5.5162065839774671E-3</v>
      </c>
      <c r="D893">
        <f t="shared" si="41"/>
        <v>1.2024956645289951E-4</v>
      </c>
      <c r="E893">
        <f t="shared" si="40"/>
        <v>8.7728963912977296</v>
      </c>
    </row>
    <row r="894" spans="1:5">
      <c r="A894" s="2">
        <v>35963</v>
      </c>
      <c r="B894">
        <v>7195.08</v>
      </c>
      <c r="C894">
        <f t="shared" si="39"/>
        <v>7.1909414015966337E-3</v>
      </c>
      <c r="D894">
        <f t="shared" si="41"/>
        <v>1.1406120671815337E-4</v>
      </c>
      <c r="E894">
        <f t="shared" si="40"/>
        <v>8.625425438746527</v>
      </c>
    </row>
    <row r="895" spans="1:5">
      <c r="A895" s="2">
        <v>35964</v>
      </c>
      <c r="B895">
        <v>7138.27</v>
      </c>
      <c r="C895">
        <f t="shared" si="39"/>
        <v>-7.8956731544332359E-3</v>
      </c>
      <c r="D895">
        <f t="shared" si="41"/>
        <v>1.0976539837737876E-4</v>
      </c>
      <c r="E895">
        <f t="shared" si="40"/>
        <v>8.5492115989946242</v>
      </c>
    </row>
    <row r="896" spans="1:5">
      <c r="A896" s="2">
        <v>35965</v>
      </c>
      <c r="B896">
        <v>7153.39</v>
      </c>
      <c r="C896">
        <f t="shared" si="39"/>
        <v>2.1181602825334277E-3</v>
      </c>
      <c r="D896">
        <f t="shared" si="41"/>
        <v>1.0649806574709044E-4</v>
      </c>
      <c r="E896">
        <f t="shared" si="40"/>
        <v>9.1052552423059971</v>
      </c>
    </row>
    <row r="897" spans="1:5">
      <c r="A897" s="2">
        <v>35968</v>
      </c>
      <c r="B897">
        <v>7137.52</v>
      </c>
      <c r="C897">
        <f t="shared" si="39"/>
        <v>-2.2185285577886694E-3</v>
      </c>
      <c r="D897">
        <f t="shared" si="41"/>
        <v>9.9469827271250194E-5</v>
      </c>
      <c r="E897">
        <f t="shared" si="40"/>
        <v>9.1661751787772356</v>
      </c>
    </row>
    <row r="898" spans="1:5">
      <c r="A898" s="2">
        <v>35969</v>
      </c>
      <c r="B898">
        <v>7175.23</v>
      </c>
      <c r="C898">
        <f t="shared" si="39"/>
        <v>5.2833477174143292E-3</v>
      </c>
      <c r="D898">
        <f t="shared" si="41"/>
        <v>9.2955798549432614E-5</v>
      </c>
      <c r="E898">
        <f t="shared" si="40"/>
        <v>8.9830957483569946</v>
      </c>
    </row>
    <row r="899" spans="1:5">
      <c r="A899" s="2">
        <v>35970</v>
      </c>
      <c r="B899">
        <v>7264.4</v>
      </c>
      <c r="C899">
        <f t="shared" si="39"/>
        <v>1.2427476192400812E-2</v>
      </c>
      <c r="D899">
        <f t="shared" si="41"/>
        <v>8.8474626299939936E-5</v>
      </c>
      <c r="E899">
        <f t="shared" si="40"/>
        <v>7.5871850709101007</v>
      </c>
    </row>
    <row r="900" spans="1:5">
      <c r="A900" s="2">
        <v>35971</v>
      </c>
      <c r="B900">
        <v>7314.72</v>
      </c>
      <c r="C900">
        <f t="shared" ref="C900:C909" si="42">(B900-B899)/B899</f>
        <v>6.9269313363802404E-3</v>
      </c>
      <c r="D900">
        <f t="shared" si="41"/>
        <v>9.3019562502778594E-5</v>
      </c>
      <c r="E900">
        <f t="shared" si="40"/>
        <v>8.7668696966567854</v>
      </c>
    </row>
    <row r="901" spans="1:5">
      <c r="A901" s="2">
        <v>35972</v>
      </c>
      <c r="B901">
        <v>7338.66</v>
      </c>
      <c r="C901">
        <f t="shared" si="42"/>
        <v>3.2728525493798256E-3</v>
      </c>
      <c r="D901">
        <f t="shared" si="41"/>
        <v>8.991665557229675E-5</v>
      </c>
      <c r="E901">
        <f t="shared" ref="E901:E909" si="43">-LN(D901)-C901*C901/D901</f>
        <v>9.1974996721075808</v>
      </c>
    </row>
    <row r="902" spans="1:5">
      <c r="A902" s="2">
        <v>35975</v>
      </c>
      <c r="B902">
        <v>7409.38</v>
      </c>
      <c r="C902">
        <f t="shared" si="42"/>
        <v>9.6366366611888628E-3</v>
      </c>
      <c r="D902">
        <f t="shared" ref="D902:D909" si="44">$H$1*D901+(1-$H$1)*C901*C901</f>
        <v>8.4459697517582944E-5</v>
      </c>
      <c r="E902">
        <f t="shared" si="43"/>
        <v>8.2797203578429581</v>
      </c>
    </row>
    <row r="903" spans="1:5">
      <c r="A903" s="2">
        <v>35976</v>
      </c>
      <c r="B903">
        <v>7366.89</v>
      </c>
      <c r="C903">
        <f t="shared" si="42"/>
        <v>-5.7346228699297081E-3</v>
      </c>
      <c r="D903">
        <f t="shared" si="44"/>
        <v>8.5038777800147363E-5</v>
      </c>
      <c r="E903">
        <f t="shared" si="43"/>
        <v>8.9856866849777575</v>
      </c>
    </row>
    <row r="904" spans="1:5">
      <c r="A904" s="2">
        <v>35978</v>
      </c>
      <c r="B904">
        <v>7370.55</v>
      </c>
      <c r="C904">
        <f t="shared" si="42"/>
        <v>4.9681751729696718E-4</v>
      </c>
      <c r="D904">
        <f t="shared" si="44"/>
        <v>8.1445624087415552E-5</v>
      </c>
      <c r="E904">
        <f t="shared" si="43"/>
        <v>9.412544367459887</v>
      </c>
    </row>
    <row r="905" spans="1:5">
      <c r="A905" s="2">
        <v>35982</v>
      </c>
      <c r="B905">
        <v>7434.47</v>
      </c>
      <c r="C905">
        <f t="shared" si="42"/>
        <v>8.6723514527409853E-3</v>
      </c>
      <c r="D905">
        <f t="shared" si="44"/>
        <v>7.5851306646227524E-5</v>
      </c>
      <c r="E905">
        <f t="shared" si="43"/>
        <v>8.4951946351422158</v>
      </c>
    </row>
    <row r="906" spans="1:5">
      <c r="A906" s="2">
        <v>35983</v>
      </c>
      <c r="B906">
        <v>7454.6</v>
      </c>
      <c r="C906">
        <f t="shared" si="42"/>
        <v>2.707657707946916E-3</v>
      </c>
      <c r="D906">
        <f t="shared" si="44"/>
        <v>7.5807100760645353E-5</v>
      </c>
      <c r="E906">
        <f t="shared" si="43"/>
        <v>9.3906071997878389</v>
      </c>
    </row>
    <row r="907" spans="1:5">
      <c r="A907" s="2">
        <v>35984</v>
      </c>
      <c r="B907">
        <v>7451.27</v>
      </c>
      <c r="C907">
        <f t="shared" si="42"/>
        <v>-4.4670404850695239E-4</v>
      </c>
      <c r="D907">
        <f t="shared" si="44"/>
        <v>7.1089361503018502E-5</v>
      </c>
      <c r="E907">
        <f t="shared" si="43"/>
        <v>9.5487659064469259</v>
      </c>
    </row>
    <row r="908" spans="1:5">
      <c r="A908" s="2">
        <v>35985</v>
      </c>
      <c r="B908">
        <v>7413.15</v>
      </c>
      <c r="C908">
        <f t="shared" si="42"/>
        <v>-5.1159064159533611E-3</v>
      </c>
      <c r="D908">
        <f t="shared" si="44"/>
        <v>6.6205297243428473E-5</v>
      </c>
      <c r="E908">
        <f t="shared" si="43"/>
        <v>9.2274267511483483</v>
      </c>
    </row>
    <row r="909" spans="1:5">
      <c r="A909" s="2">
        <v>35986</v>
      </c>
      <c r="B909">
        <v>7380.9</v>
      </c>
      <c r="C909">
        <f t="shared" si="42"/>
        <v>-4.3503773699439512E-3</v>
      </c>
      <c r="D909">
        <f t="shared" si="44"/>
        <v>6.3447175272595663E-5</v>
      </c>
      <c r="E909">
        <f t="shared" si="43"/>
        <v>9.367010908104028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09"/>
  <sheetViews>
    <sheetView tabSelected="1" workbookViewId="0">
      <selection activeCell="H7" sqref="H7"/>
    </sheetView>
  </sheetViews>
  <sheetFormatPr defaultRowHeight="15"/>
  <cols>
    <col min="1" max="1" width="11" customWidth="1"/>
    <col min="4" max="4" width="12" bestFit="1" customWidth="1"/>
    <col min="5" max="5" width="13.85546875" customWidth="1"/>
    <col min="7" max="7" width="13.7109375" customWidth="1"/>
  </cols>
  <sheetData>
    <row r="1" spans="1:8">
      <c r="A1" s="3" t="s">
        <v>0</v>
      </c>
      <c r="B1" s="4" t="s">
        <v>1</v>
      </c>
      <c r="C1" s="4" t="s">
        <v>5</v>
      </c>
      <c r="D1" s="4" t="s">
        <v>6</v>
      </c>
      <c r="E1" s="4" t="s">
        <v>4</v>
      </c>
      <c r="G1" t="s">
        <v>9</v>
      </c>
      <c r="H1">
        <v>0.39551342513236465</v>
      </c>
    </row>
    <row r="2" spans="1:8">
      <c r="A2" s="2">
        <v>34520</v>
      </c>
      <c r="B2">
        <v>4053.56</v>
      </c>
      <c r="G2" t="s">
        <v>10</v>
      </c>
      <c r="H2">
        <v>0.13932055670431059</v>
      </c>
    </row>
    <row r="3" spans="1:8">
      <c r="A3" s="2">
        <v>34521</v>
      </c>
      <c r="B3">
        <v>4043.37</v>
      </c>
      <c r="C3">
        <f>(B3-B2)/B2</f>
        <v>-2.5138396865964866E-3</v>
      </c>
      <c r="G3" t="s">
        <v>11</v>
      </c>
      <c r="H3">
        <v>7.9280585014689181E-2</v>
      </c>
    </row>
    <row r="4" spans="1:8">
      <c r="A4" s="2">
        <v>34522</v>
      </c>
      <c r="B4">
        <v>4079.87</v>
      </c>
      <c r="C4">
        <f t="shared" ref="C4:C67" si="0">(B4-B3)/B3</f>
        <v>9.0271234143795894E-3</v>
      </c>
      <c r="D4">
        <f>C3*C3</f>
        <v>6.3193899699075216E-6</v>
      </c>
      <c r="E4">
        <f>-LN(D4)-C4*C4/D4</f>
        <v>-0.92317913402782104</v>
      </c>
    </row>
    <row r="5" spans="1:8">
      <c r="A5" s="2">
        <v>34523</v>
      </c>
      <c r="B5">
        <v>4098.8999999999996</v>
      </c>
      <c r="C5">
        <f t="shared" si="0"/>
        <v>4.664364305725365E-3</v>
      </c>
      <c r="D5">
        <f>$H$5+$H$7*D4+$H$6*C4*C4</f>
        <v>2.0318270462607118E-5</v>
      </c>
      <c r="E5">
        <f t="shared" ref="E5:E68" si="1">-LN(D5)-C5*C5/D5</f>
        <v>9.7332151364950352</v>
      </c>
      <c r="G5" t="s">
        <v>8</v>
      </c>
      <c r="H5">
        <f>H1*0.00001</f>
        <v>3.9551342513236465E-6</v>
      </c>
    </row>
    <row r="6" spans="1:8">
      <c r="A6" s="2">
        <v>34526</v>
      </c>
      <c r="B6">
        <v>4103.9399999999996</v>
      </c>
      <c r="C6">
        <f t="shared" si="0"/>
        <v>1.2295981848788611E-3</v>
      </c>
      <c r="D6">
        <f t="shared" ref="D6:D69" si="2">$H$5+$H$7*D5+$H$6*C5*C5</f>
        <v>2.309467698330567E-5</v>
      </c>
      <c r="E6">
        <f t="shared" si="1"/>
        <v>10.610442592308459</v>
      </c>
      <c r="G6" t="s">
        <v>10</v>
      </c>
      <c r="H6">
        <f>H2</f>
        <v>0.13932055670431059</v>
      </c>
    </row>
    <row r="7" spans="1:8">
      <c r="A7" s="2">
        <v>34527</v>
      </c>
      <c r="B7">
        <v>4131.72</v>
      </c>
      <c r="C7">
        <f t="shared" si="0"/>
        <v>6.7691048114740119E-3</v>
      </c>
      <c r="D7">
        <f t="shared" si="2"/>
        <v>2.2475369650151489E-5</v>
      </c>
      <c r="E7">
        <f t="shared" si="1"/>
        <v>8.6643796812302618</v>
      </c>
      <c r="G7" t="s">
        <v>12</v>
      </c>
      <c r="H7">
        <f>H3*10</f>
        <v>0.79280585014689176</v>
      </c>
    </row>
    <row r="8" spans="1:8">
      <c r="A8" s="2">
        <v>34528</v>
      </c>
      <c r="B8">
        <v>4140.55</v>
      </c>
      <c r="C8">
        <f t="shared" si="0"/>
        <v>2.1371244905269301E-3</v>
      </c>
      <c r="D8">
        <f t="shared" si="2"/>
        <v>2.8157515365259117E-5</v>
      </c>
      <c r="E8">
        <f t="shared" si="1"/>
        <v>10.315490861730343</v>
      </c>
    </row>
    <row r="9" spans="1:8">
      <c r="A9" s="2">
        <v>34533</v>
      </c>
      <c r="B9">
        <v>4199.83</v>
      </c>
      <c r="C9">
        <f t="shared" si="0"/>
        <v>1.4316938570962733E-2</v>
      </c>
      <c r="D9">
        <f t="shared" si="2"/>
        <v>2.6914896088719821E-5</v>
      </c>
      <c r="E9">
        <f t="shared" si="1"/>
        <v>2.9071694592545239</v>
      </c>
      <c r="G9" t="s">
        <v>13</v>
      </c>
      <c r="H9">
        <f>SUM(E4:E909)</f>
        <v>8149.6726821791799</v>
      </c>
    </row>
    <row r="10" spans="1:8">
      <c r="A10" s="2">
        <v>34534</v>
      </c>
      <c r="B10">
        <v>4200.1400000000003</v>
      </c>
      <c r="C10">
        <f t="shared" si="0"/>
        <v>7.3812511458892427E-5</v>
      </c>
      <c r="D10">
        <f t="shared" si="2"/>
        <v>5.3850614826702646E-5</v>
      </c>
      <c r="E10">
        <f t="shared" si="1"/>
        <v>9.8291955629443066</v>
      </c>
    </row>
    <row r="11" spans="1:8">
      <c r="A11" s="2">
        <v>34535</v>
      </c>
      <c r="B11">
        <v>4181.74</v>
      </c>
      <c r="C11">
        <f t="shared" si="0"/>
        <v>-4.380806354074041E-3</v>
      </c>
      <c r="D11">
        <f t="shared" si="2"/>
        <v>4.6648975778297184E-5</v>
      </c>
      <c r="E11">
        <f t="shared" si="1"/>
        <v>9.5614579641024537</v>
      </c>
    </row>
    <row r="12" spans="1:8">
      <c r="A12" s="2">
        <v>34536</v>
      </c>
      <c r="B12">
        <v>4172.59</v>
      </c>
      <c r="C12">
        <f t="shared" si="0"/>
        <v>-2.1880843859253892E-3</v>
      </c>
      <c r="D12">
        <f t="shared" si="2"/>
        <v>4.36124806436225E-5</v>
      </c>
      <c r="E12">
        <f t="shared" si="1"/>
        <v>9.9303886821257752</v>
      </c>
    </row>
    <row r="13" spans="1:8">
      <c r="A13" s="2">
        <v>34537</v>
      </c>
      <c r="B13">
        <v>4176.16</v>
      </c>
      <c r="C13">
        <f t="shared" si="0"/>
        <v>8.5558370220886997E-4</v>
      </c>
      <c r="D13">
        <f t="shared" si="2"/>
        <v>3.9198390924506179E-5</v>
      </c>
      <c r="E13">
        <f t="shared" si="1"/>
        <v>10.128200025142728</v>
      </c>
    </row>
    <row r="14" spans="1:8">
      <c r="A14" s="2">
        <v>34540</v>
      </c>
      <c r="B14">
        <v>4168.3900000000003</v>
      </c>
      <c r="C14">
        <f t="shared" si="0"/>
        <v>-1.86056089804977E-3</v>
      </c>
      <c r="D14">
        <f t="shared" si="2"/>
        <v>3.513383381018495E-5</v>
      </c>
      <c r="E14">
        <f t="shared" si="1"/>
        <v>10.157817382706417</v>
      </c>
    </row>
    <row r="15" spans="1:8">
      <c r="A15" s="2">
        <v>34541</v>
      </c>
      <c r="B15">
        <v>4149.8999999999996</v>
      </c>
      <c r="C15">
        <f t="shared" si="0"/>
        <v>-4.4357653674441909E-3</v>
      </c>
      <c r="D15">
        <f t="shared" si="2"/>
        <v>3.229172737395054E-5</v>
      </c>
      <c r="E15">
        <f t="shared" si="1"/>
        <v>9.7313788883922854</v>
      </c>
    </row>
    <row r="16" spans="1:8">
      <c r="A16" s="2">
        <v>34542</v>
      </c>
      <c r="B16">
        <v>4134.01</v>
      </c>
      <c r="C16">
        <f t="shared" si="0"/>
        <v>-3.8290079279017374E-3</v>
      </c>
      <c r="D16">
        <f t="shared" si="2"/>
        <v>3.2297477903975995E-5</v>
      </c>
      <c r="E16">
        <f t="shared" si="1"/>
        <v>9.8865756988773938</v>
      </c>
    </row>
    <row r="17" spans="1:5">
      <c r="A17" s="2">
        <v>34543</v>
      </c>
      <c r="B17">
        <v>4149.8100000000004</v>
      </c>
      <c r="C17">
        <f t="shared" si="0"/>
        <v>3.8219549541486791E-3</v>
      </c>
      <c r="D17">
        <f t="shared" si="2"/>
        <v>3.1603384395102346E-5</v>
      </c>
      <c r="E17">
        <f t="shared" si="1"/>
        <v>9.9000382604520016</v>
      </c>
    </row>
    <row r="18" spans="1:5">
      <c r="A18" s="2">
        <v>34544</v>
      </c>
      <c r="B18">
        <v>4178.97</v>
      </c>
      <c r="C18">
        <f t="shared" si="0"/>
        <v>7.0268277342817745E-3</v>
      </c>
      <c r="D18">
        <f t="shared" si="2"/>
        <v>3.1045584979209914E-5</v>
      </c>
      <c r="E18">
        <f t="shared" si="1"/>
        <v>8.7896085443642598</v>
      </c>
    </row>
    <row r="19" spans="1:5">
      <c r="A19" s="2">
        <v>34548</v>
      </c>
      <c r="B19">
        <v>4194.28</v>
      </c>
      <c r="C19">
        <f t="shared" si="0"/>
        <v>3.6635821745548518E-3</v>
      </c>
      <c r="D19">
        <f t="shared" si="2"/>
        <v>3.5447390363650314E-5</v>
      </c>
      <c r="E19">
        <f t="shared" si="1"/>
        <v>9.868819950048124</v>
      </c>
    </row>
    <row r="20" spans="1:5">
      <c r="A20" s="2">
        <v>34549</v>
      </c>
      <c r="B20">
        <v>4206.05</v>
      </c>
      <c r="C20">
        <f t="shared" si="0"/>
        <v>2.806202733246335E-3</v>
      </c>
      <c r="D20">
        <f t="shared" si="2"/>
        <v>3.3927970137661647E-5</v>
      </c>
      <c r="E20">
        <f t="shared" si="1"/>
        <v>10.059168096952757</v>
      </c>
    </row>
    <row r="21" spans="1:5">
      <c r="A21" s="2">
        <v>34550</v>
      </c>
      <c r="B21">
        <v>4202.09</v>
      </c>
      <c r="C21">
        <f t="shared" si="0"/>
        <v>-9.4150093317959518E-4</v>
      </c>
      <c r="D21">
        <f t="shared" si="2"/>
        <v>3.1950545327031989E-5</v>
      </c>
      <c r="E21">
        <f t="shared" si="1"/>
        <v>10.323577682298586</v>
      </c>
    </row>
    <row r="22" spans="1:5">
      <c r="A22" s="2">
        <v>34551</v>
      </c>
      <c r="B22">
        <v>4168.54</v>
      </c>
      <c r="C22">
        <f t="shared" si="0"/>
        <v>-7.9841221868166036E-3</v>
      </c>
      <c r="D22">
        <f t="shared" si="2"/>
        <v>2.9409210588134153E-5</v>
      </c>
      <c r="E22">
        <f t="shared" si="1"/>
        <v>8.266643375321328</v>
      </c>
    </row>
    <row r="23" spans="1:5">
      <c r="A23" s="2">
        <v>34554</v>
      </c>
      <c r="B23">
        <v>4175.3599999999997</v>
      </c>
      <c r="C23">
        <f t="shared" si="0"/>
        <v>1.6360644254342549E-3</v>
      </c>
      <c r="D23">
        <f t="shared" si="2"/>
        <v>3.6152085513925052E-5</v>
      </c>
      <c r="E23">
        <f t="shared" si="1"/>
        <v>10.153735743629989</v>
      </c>
    </row>
    <row r="24" spans="1:5">
      <c r="A24" s="2">
        <v>34555</v>
      </c>
      <c r="B24">
        <v>4186.82</v>
      </c>
      <c r="C24">
        <f t="shared" si="0"/>
        <v>2.7446735131821057E-3</v>
      </c>
      <c r="D24">
        <f t="shared" si="2"/>
        <v>3.2989639423865519E-5</v>
      </c>
      <c r="E24">
        <f t="shared" si="1"/>
        <v>10.090965531531024</v>
      </c>
    </row>
    <row r="25" spans="1:5">
      <c r="A25" s="2">
        <v>34556</v>
      </c>
      <c r="B25">
        <v>4205.1000000000004</v>
      </c>
      <c r="C25">
        <f t="shared" si="0"/>
        <v>4.3660821339347421E-3</v>
      </c>
      <c r="D25">
        <f t="shared" si="2"/>
        <v>3.1159047553506859E-5</v>
      </c>
      <c r="E25">
        <f t="shared" si="1"/>
        <v>9.7646197710833285</v>
      </c>
    </row>
    <row r="26" spans="1:5">
      <c r="A26" s="2">
        <v>34557</v>
      </c>
      <c r="B26">
        <v>4174.68</v>
      </c>
      <c r="C26">
        <f t="shared" si="0"/>
        <v>-7.234072911464667E-3</v>
      </c>
      <c r="D26">
        <f t="shared" si="2"/>
        <v>3.1314031679282223E-5</v>
      </c>
      <c r="E26">
        <f t="shared" si="1"/>
        <v>8.7002506147273735</v>
      </c>
    </row>
    <row r="27" spans="1:5">
      <c r="A27" s="2">
        <v>34558</v>
      </c>
      <c r="B27">
        <v>4175.1400000000003</v>
      </c>
      <c r="C27">
        <f t="shared" si="0"/>
        <v>1.1018808627248947E-4</v>
      </c>
      <c r="D27">
        <f t="shared" si="2"/>
        <v>3.6071978784658453E-5</v>
      </c>
      <c r="E27">
        <f t="shared" si="1"/>
        <v>10.229657616453235</v>
      </c>
    </row>
    <row r="28" spans="1:5">
      <c r="A28" s="2">
        <v>34562</v>
      </c>
      <c r="B28">
        <v>4202.79</v>
      </c>
      <c r="C28">
        <f t="shared" si="0"/>
        <v>6.6225324180745155E-3</v>
      </c>
      <c r="D28">
        <f t="shared" si="2"/>
        <v>3.2554901606782743E-5</v>
      </c>
      <c r="E28">
        <f t="shared" si="1"/>
        <v>8.9853834680888358</v>
      </c>
    </row>
    <row r="29" spans="1:5">
      <c r="A29" s="2">
        <v>34563</v>
      </c>
      <c r="B29">
        <v>4205.2700000000004</v>
      </c>
      <c r="C29">
        <f t="shared" si="0"/>
        <v>5.9008420596805289E-4</v>
      </c>
      <c r="D29">
        <f t="shared" si="2"/>
        <v>3.5875162703794629E-5</v>
      </c>
      <c r="E29">
        <f t="shared" si="1"/>
        <v>10.225759486828654</v>
      </c>
    </row>
    <row r="30" spans="1:5">
      <c r="A30" s="2">
        <v>34564</v>
      </c>
      <c r="B30">
        <v>4184.4399999999996</v>
      </c>
      <c r="C30">
        <f t="shared" si="0"/>
        <v>-4.9533085866070034E-3</v>
      </c>
      <c r="D30">
        <f t="shared" si="2"/>
        <v>3.2445684447954624E-5</v>
      </c>
      <c r="E30">
        <f t="shared" si="1"/>
        <v>9.5797480650695945</v>
      </c>
    </row>
    <row r="31" spans="1:5">
      <c r="A31" s="2">
        <v>34565</v>
      </c>
      <c r="B31">
        <v>4187.08</v>
      </c>
      <c r="C31">
        <f t="shared" si="0"/>
        <v>6.3090879544224019E-4</v>
      </c>
      <c r="D31">
        <f t="shared" si="2"/>
        <v>3.3096529605303246E-5</v>
      </c>
      <c r="E31">
        <f t="shared" si="1"/>
        <v>10.304055309740439</v>
      </c>
    </row>
    <row r="32" spans="1:5">
      <c r="A32" s="2">
        <v>34568</v>
      </c>
      <c r="B32">
        <v>4186.42</v>
      </c>
      <c r="C32">
        <f t="shared" si="0"/>
        <v>-1.5762775012654511E-4</v>
      </c>
      <c r="D32">
        <f t="shared" si="2"/>
        <v>3.024971251948747E-5</v>
      </c>
      <c r="E32">
        <f t="shared" si="1"/>
        <v>10.405202497062229</v>
      </c>
    </row>
    <row r="33" spans="1:5">
      <c r="A33" s="2">
        <v>34569</v>
      </c>
      <c r="B33">
        <v>4211.68</v>
      </c>
      <c r="C33">
        <f t="shared" si="0"/>
        <v>6.0337949847364142E-3</v>
      </c>
      <c r="D33">
        <f t="shared" si="2"/>
        <v>2.7940744931307364E-5</v>
      </c>
      <c r="E33">
        <f t="shared" si="1"/>
        <v>9.1824284340347955</v>
      </c>
    </row>
    <row r="34" spans="1:5">
      <c r="A34" s="2">
        <v>34570</v>
      </c>
      <c r="B34">
        <v>4263.7299999999996</v>
      </c>
      <c r="C34">
        <f t="shared" si="0"/>
        <v>1.235848877407573E-2</v>
      </c>
      <c r="D34">
        <f t="shared" si="2"/>
        <v>3.1178919482875112E-5</v>
      </c>
      <c r="E34">
        <f t="shared" si="1"/>
        <v>5.4771943346098686</v>
      </c>
    </row>
    <row r="35" spans="1:5">
      <c r="A35" s="2">
        <v>34571</v>
      </c>
      <c r="B35">
        <v>4257</v>
      </c>
      <c r="C35">
        <f t="shared" si="0"/>
        <v>-1.5784301538792475E-3</v>
      </c>
      <c r="D35">
        <f t="shared" si="2"/>
        <v>4.9952705387909093E-5</v>
      </c>
      <c r="E35">
        <f t="shared" si="1"/>
        <v>9.8545578800696774</v>
      </c>
    </row>
    <row r="36" spans="1:5">
      <c r="A36" s="2">
        <v>34572</v>
      </c>
      <c r="B36">
        <v>4304.43</v>
      </c>
      <c r="C36">
        <f t="shared" si="0"/>
        <v>1.1141649048625862E-2</v>
      </c>
      <c r="D36">
        <f t="shared" si="2"/>
        <v>4.3905040365222572E-5</v>
      </c>
      <c r="E36">
        <f t="shared" si="1"/>
        <v>7.2060989130966266</v>
      </c>
    </row>
    <row r="37" spans="1:5">
      <c r="A37" s="2">
        <v>34576</v>
      </c>
      <c r="B37">
        <v>4333.71</v>
      </c>
      <c r="C37">
        <f t="shared" si="0"/>
        <v>6.8022943804405562E-3</v>
      </c>
      <c r="D37">
        <f t="shared" si="2"/>
        <v>5.6058051590633984E-5</v>
      </c>
      <c r="E37">
        <f t="shared" si="1"/>
        <v>8.9637068377167903</v>
      </c>
    </row>
    <row r="38" spans="1:5">
      <c r="A38" s="2">
        <v>34577</v>
      </c>
      <c r="B38">
        <v>4349.5</v>
      </c>
      <c r="C38">
        <f t="shared" si="0"/>
        <v>3.6435294470557474E-3</v>
      </c>
      <c r="D38">
        <f t="shared" si="2"/>
        <v>5.4844816074930246E-5</v>
      </c>
      <c r="E38">
        <f t="shared" si="1"/>
        <v>9.5689507150565465</v>
      </c>
    </row>
    <row r="39" spans="1:5">
      <c r="A39" s="2">
        <v>34578</v>
      </c>
      <c r="B39">
        <v>4344.34</v>
      </c>
      <c r="C39">
        <f t="shared" si="0"/>
        <v>-1.186343257845696E-3</v>
      </c>
      <c r="D39">
        <f t="shared" si="2"/>
        <v>4.9285948423952438E-5</v>
      </c>
      <c r="E39">
        <f t="shared" si="1"/>
        <v>9.8893155234970997</v>
      </c>
    </row>
    <row r="40" spans="1:5">
      <c r="A40" s="2">
        <v>34579</v>
      </c>
      <c r="B40">
        <v>4344.22</v>
      </c>
      <c r="C40">
        <f t="shared" si="0"/>
        <v>-2.7622147437790517E-5</v>
      </c>
      <c r="D40">
        <f t="shared" si="2"/>
        <v>4.3225403681922247E-5</v>
      </c>
      <c r="E40">
        <f t="shared" si="1"/>
        <v>10.049064536089753</v>
      </c>
    </row>
    <row r="41" spans="1:5">
      <c r="A41" s="2">
        <v>34583</v>
      </c>
      <c r="B41">
        <v>4347.2</v>
      </c>
      <c r="C41">
        <f t="shared" si="0"/>
        <v>6.8596894264092594E-4</v>
      </c>
      <c r="D41">
        <f t="shared" si="2"/>
        <v>3.8224593464532967E-5</v>
      </c>
      <c r="E41">
        <f t="shared" si="1"/>
        <v>10.159721215379165</v>
      </c>
    </row>
    <row r="42" spans="1:5">
      <c r="A42" s="2">
        <v>34584</v>
      </c>
      <c r="B42">
        <v>4339.07</v>
      </c>
      <c r="C42">
        <f t="shared" si="0"/>
        <v>-1.8701693043798558E-3</v>
      </c>
      <c r="D42">
        <f t="shared" si="2"/>
        <v>3.432537332978326E-5</v>
      </c>
      <c r="E42">
        <f t="shared" si="1"/>
        <v>10.177732206749839</v>
      </c>
    </row>
    <row r="43" spans="1:5">
      <c r="A43" s="2">
        <v>34585</v>
      </c>
      <c r="B43">
        <v>4354.38</v>
      </c>
      <c r="C43">
        <f t="shared" si="0"/>
        <v>3.5284058565546077E-3</v>
      </c>
      <c r="D43">
        <f t="shared" si="2"/>
        <v>3.1655769311935588E-5</v>
      </c>
      <c r="E43">
        <f t="shared" si="1"/>
        <v>9.9673080268292917</v>
      </c>
    </row>
    <row r="44" spans="1:5">
      <c r="A44" s="2">
        <v>34586</v>
      </c>
      <c r="B44">
        <v>4329.1400000000003</v>
      </c>
      <c r="C44">
        <f t="shared" si="0"/>
        <v>-5.7964624125592581E-3</v>
      </c>
      <c r="D44">
        <f t="shared" si="2"/>
        <v>3.0786505227334679E-5</v>
      </c>
      <c r="E44">
        <f t="shared" si="1"/>
        <v>9.297080077566541</v>
      </c>
    </row>
    <row r="45" spans="1:5">
      <c r="A45" s="2">
        <v>34589</v>
      </c>
      <c r="B45">
        <v>4329.87</v>
      </c>
      <c r="C45">
        <f t="shared" si="0"/>
        <v>1.686247153013216E-4</v>
      </c>
      <c r="D45">
        <f t="shared" si="2"/>
        <v>3.3043883811837072E-5</v>
      </c>
      <c r="E45">
        <f t="shared" si="1"/>
        <v>10.316813566449122</v>
      </c>
    </row>
    <row r="46" spans="1:5">
      <c r="A46" s="2">
        <v>34590</v>
      </c>
      <c r="B46">
        <v>4344.22</v>
      </c>
      <c r="C46">
        <f t="shared" si="0"/>
        <v>3.3141872619733073E-3</v>
      </c>
      <c r="D46">
        <f t="shared" si="2"/>
        <v>3.0156480130676872E-5</v>
      </c>
      <c r="E46">
        <f t="shared" si="1"/>
        <v>10.044882636575931</v>
      </c>
    </row>
    <row r="47" spans="1:5">
      <c r="A47" s="2">
        <v>34591</v>
      </c>
      <c r="B47">
        <v>4345.03</v>
      </c>
      <c r="C47">
        <f t="shared" si="0"/>
        <v>1.8645464548284633E-4</v>
      </c>
      <c r="D47">
        <f t="shared" si="2"/>
        <v>2.9393642433250899E-5</v>
      </c>
      <c r="E47">
        <f t="shared" si="1"/>
        <v>10.433549400626617</v>
      </c>
    </row>
    <row r="48" spans="1:5">
      <c r="A48" s="2">
        <v>34593</v>
      </c>
      <c r="B48">
        <v>4403.8500000000004</v>
      </c>
      <c r="C48">
        <f t="shared" si="0"/>
        <v>1.3537305841386739E-2</v>
      </c>
      <c r="D48">
        <f t="shared" si="2"/>
        <v>2.7263429455332308E-5</v>
      </c>
      <c r="E48">
        <f t="shared" si="1"/>
        <v>3.7881889338095167</v>
      </c>
    </row>
    <row r="49" spans="1:5">
      <c r="A49" s="2">
        <v>34596</v>
      </c>
      <c r="B49">
        <v>4435.96</v>
      </c>
      <c r="C49">
        <f t="shared" si="0"/>
        <v>7.2913473438013712E-3</v>
      </c>
      <c r="D49">
        <f t="shared" si="2"/>
        <v>5.1101437679890971E-5</v>
      </c>
      <c r="E49">
        <f t="shared" si="1"/>
        <v>8.8413407760761071</v>
      </c>
    </row>
    <row r="50" spans="1:5">
      <c r="A50" s="2">
        <v>34597</v>
      </c>
      <c r="B50">
        <v>4376.87</v>
      </c>
      <c r="C50">
        <f t="shared" si="0"/>
        <v>-1.3320679176548063E-2</v>
      </c>
      <c r="D50">
        <f t="shared" si="2"/>
        <v>5.187545569631912E-5</v>
      </c>
      <c r="E50">
        <f t="shared" si="1"/>
        <v>6.4461552043732411</v>
      </c>
    </row>
    <row r="51" spans="1:5">
      <c r="A51" s="2">
        <v>34598</v>
      </c>
      <c r="B51">
        <v>4358.62</v>
      </c>
      <c r="C51">
        <f t="shared" si="0"/>
        <v>-4.1696463454477745E-3</v>
      </c>
      <c r="D51">
        <f t="shared" si="2"/>
        <v>6.9803407373989369E-5</v>
      </c>
      <c r="E51">
        <f t="shared" si="1"/>
        <v>9.3207575043347539</v>
      </c>
    </row>
    <row r="52" spans="1:5">
      <c r="A52" s="2">
        <v>34599</v>
      </c>
      <c r="B52">
        <v>4362.6499999999996</v>
      </c>
      <c r="C52">
        <f t="shared" si="0"/>
        <v>9.24604576677881E-4</v>
      </c>
      <c r="D52">
        <f t="shared" si="2"/>
        <v>6.1717904300458251E-5</v>
      </c>
      <c r="E52">
        <f t="shared" si="1"/>
        <v>9.6790848552109257</v>
      </c>
    </row>
    <row r="53" spans="1:5">
      <c r="A53" s="2">
        <v>34603</v>
      </c>
      <c r="B53">
        <v>4341.42</v>
      </c>
      <c r="C53">
        <f t="shared" si="0"/>
        <v>-4.866308321776802E-3</v>
      </c>
      <c r="D53">
        <f t="shared" si="2"/>
        <v>5.3004554095042055E-5</v>
      </c>
      <c r="E53">
        <f t="shared" si="1"/>
        <v>9.3983606078212105</v>
      </c>
    </row>
    <row r="54" spans="1:5">
      <c r="A54" s="2">
        <v>34604</v>
      </c>
      <c r="B54">
        <v>4360.78</v>
      </c>
      <c r="C54">
        <f t="shared" si="0"/>
        <v>4.4593704364009178E-3</v>
      </c>
      <c r="D54">
        <f t="shared" si="2"/>
        <v>4.9276698890610058E-5</v>
      </c>
      <c r="E54">
        <f t="shared" si="1"/>
        <v>9.5145016612885556</v>
      </c>
    </row>
    <row r="55" spans="1:5">
      <c r="A55" s="2">
        <v>34605</v>
      </c>
      <c r="B55">
        <v>4372.4799999999996</v>
      </c>
      <c r="C55">
        <f t="shared" si="0"/>
        <v>2.6830062511752069E-3</v>
      </c>
      <c r="D55">
        <f t="shared" si="2"/>
        <v>4.5792515865217511E-5</v>
      </c>
      <c r="E55">
        <f t="shared" si="1"/>
        <v>9.834191220260406</v>
      </c>
    </row>
    <row r="56" spans="1:5">
      <c r="A56" s="2">
        <v>34606</v>
      </c>
      <c r="B56">
        <v>4362.05</v>
      </c>
      <c r="C56">
        <f t="shared" si="0"/>
        <v>-2.3853739754096949E-3</v>
      </c>
      <c r="D56">
        <f t="shared" si="2"/>
        <v>4.1262610890469489E-5</v>
      </c>
      <c r="E56">
        <f t="shared" si="1"/>
        <v>9.9576563189765679</v>
      </c>
    </row>
    <row r="57" spans="1:5">
      <c r="A57" s="2">
        <v>34607</v>
      </c>
      <c r="B57">
        <v>4354.18</v>
      </c>
      <c r="C57">
        <f t="shared" si="0"/>
        <v>-1.8041975676573838E-3</v>
      </c>
      <c r="D57">
        <f t="shared" si="2"/>
        <v>3.7461108779512158E-5</v>
      </c>
      <c r="E57">
        <f t="shared" si="1"/>
        <v>10.105313708773961</v>
      </c>
    </row>
    <row r="58" spans="1:5">
      <c r="A58" s="2">
        <v>34610</v>
      </c>
      <c r="B58">
        <v>4344.71</v>
      </c>
      <c r="C58">
        <f t="shared" si="0"/>
        <v>-2.1749215696182183E-3</v>
      </c>
      <c r="D58">
        <f t="shared" si="2"/>
        <v>3.4108026810067024E-5</v>
      </c>
      <c r="E58">
        <f t="shared" si="1"/>
        <v>10.147292455244335</v>
      </c>
    </row>
    <row r="59" spans="1:5">
      <c r="A59" s="2">
        <v>34611</v>
      </c>
      <c r="B59">
        <v>4274.26</v>
      </c>
      <c r="C59">
        <f t="shared" si="0"/>
        <v>-1.6215121377491207E-2</v>
      </c>
      <c r="D59">
        <f t="shared" si="2"/>
        <v>3.1655203220432779E-5</v>
      </c>
      <c r="E59">
        <f t="shared" si="1"/>
        <v>2.0545434743103019</v>
      </c>
    </row>
    <row r="60" spans="1:5">
      <c r="A60" s="2">
        <v>34612</v>
      </c>
      <c r="B60">
        <v>4253.3599999999997</v>
      </c>
      <c r="C60">
        <f t="shared" si="0"/>
        <v>-4.889735299209815E-3</v>
      </c>
      <c r="D60">
        <f t="shared" si="2"/>
        <v>6.5683140996898782E-5</v>
      </c>
      <c r="E60">
        <f t="shared" si="1"/>
        <v>9.2666553611710079</v>
      </c>
    </row>
    <row r="61" spans="1:5">
      <c r="A61" s="2">
        <v>34613</v>
      </c>
      <c r="B61">
        <v>4276.32</v>
      </c>
      <c r="C61">
        <f t="shared" si="0"/>
        <v>5.3980852784622129E-3</v>
      </c>
      <c r="D61">
        <f t="shared" si="2"/>
        <v>5.9360199114022024E-5</v>
      </c>
      <c r="E61">
        <f t="shared" si="1"/>
        <v>9.2409966632128331</v>
      </c>
    </row>
    <row r="62" spans="1:5">
      <c r="A62" s="2">
        <v>34614</v>
      </c>
      <c r="B62">
        <v>4290.8</v>
      </c>
      <c r="C62">
        <f t="shared" si="0"/>
        <v>3.3860889736971214E-3</v>
      </c>
      <c r="D62">
        <f t="shared" si="2"/>
        <v>5.5075954310311354E-5</v>
      </c>
      <c r="E62">
        <f t="shared" si="1"/>
        <v>9.5986194011181727</v>
      </c>
    </row>
    <row r="63" spans="1:5">
      <c r="A63" s="2">
        <v>34618</v>
      </c>
      <c r="B63">
        <v>4315.3900000000003</v>
      </c>
      <c r="C63">
        <f t="shared" si="0"/>
        <v>5.7308660389671258E-3</v>
      </c>
      <c r="D63">
        <f t="shared" si="2"/>
        <v>4.9217066602194889E-5</v>
      </c>
      <c r="E63">
        <f t="shared" si="1"/>
        <v>9.2519644840653221</v>
      </c>
    </row>
    <row r="64" spans="1:5">
      <c r="A64" s="2">
        <v>34619</v>
      </c>
      <c r="B64">
        <v>4355.03</v>
      </c>
      <c r="C64">
        <f t="shared" si="0"/>
        <v>9.1857282887524445E-3</v>
      </c>
      <c r="D64">
        <f t="shared" si="2"/>
        <v>4.7550393320899183E-5</v>
      </c>
      <c r="E64">
        <f t="shared" si="1"/>
        <v>8.179232458335056</v>
      </c>
    </row>
    <row r="65" spans="1:5">
      <c r="A65" s="2">
        <v>34620</v>
      </c>
      <c r="B65">
        <v>4343.37</v>
      </c>
      <c r="C65">
        <f t="shared" si="0"/>
        <v>-2.6773638757941632E-3</v>
      </c>
      <c r="D65">
        <f t="shared" si="2"/>
        <v>5.3408899042711894E-5</v>
      </c>
      <c r="E65">
        <f t="shared" si="1"/>
        <v>9.7033181408491718</v>
      </c>
    </row>
    <row r="66" spans="1:5">
      <c r="A66" s="2">
        <v>34621</v>
      </c>
      <c r="B66">
        <v>4332.42</v>
      </c>
      <c r="C66">
        <f t="shared" si="0"/>
        <v>-2.5210838588468902E-3</v>
      </c>
      <c r="D66">
        <f t="shared" si="2"/>
        <v>4.7296710249598388E-5</v>
      </c>
      <c r="E66">
        <f t="shared" si="1"/>
        <v>9.8246870268561874</v>
      </c>
    </row>
    <row r="67" spans="1:5">
      <c r="A67" s="2">
        <v>34624</v>
      </c>
      <c r="B67">
        <v>4327</v>
      </c>
      <c r="C67">
        <f t="shared" si="0"/>
        <v>-1.2510329100133581E-3</v>
      </c>
      <c r="D67">
        <f t="shared" si="2"/>
        <v>4.2337745316111994E-5</v>
      </c>
      <c r="E67">
        <f t="shared" si="1"/>
        <v>10.03286492555808</v>
      </c>
    </row>
    <row r="68" spans="1:5">
      <c r="A68" s="2">
        <v>34625</v>
      </c>
      <c r="B68">
        <v>4315.96</v>
      </c>
      <c r="C68">
        <f t="shared" ref="C68:C131" si="3">(B68-B67)/B67</f>
        <v>-2.5514213080656259E-3</v>
      </c>
      <c r="D68">
        <f t="shared" si="2"/>
        <v>3.7738794702453634E-5</v>
      </c>
      <c r="E68">
        <f t="shared" si="1"/>
        <v>10.012327026975333</v>
      </c>
    </row>
    <row r="69" spans="1:5">
      <c r="A69" s="2">
        <v>34626</v>
      </c>
      <c r="B69">
        <v>4320.79</v>
      </c>
      <c r="C69">
        <f t="shared" si="3"/>
        <v>1.1191021232819412E-3</v>
      </c>
      <c r="D69">
        <f t="shared" si="2"/>
        <v>3.4781613559232817E-5</v>
      </c>
      <c r="E69">
        <f t="shared" ref="E69:E132" si="4">-LN(D69)-C69*C69/D69</f>
        <v>10.230414426716678</v>
      </c>
    </row>
    <row r="70" spans="1:5">
      <c r="A70" s="2">
        <v>34627</v>
      </c>
      <c r="B70">
        <v>4319.7700000000004</v>
      </c>
      <c r="C70">
        <f t="shared" si="3"/>
        <v>-2.3606794127914736E-4</v>
      </c>
      <c r="D70">
        <f t="shared" ref="D70:D133" si="5">$H$5+$H$7*D69+$H$6*C69*C69</f>
        <v>3.1704684569666945E-5</v>
      </c>
      <c r="E70">
        <f t="shared" si="4"/>
        <v>10.357288386157274</v>
      </c>
    </row>
    <row r="71" spans="1:5">
      <c r="A71" s="2">
        <v>34628</v>
      </c>
      <c r="B71">
        <v>4285.13</v>
      </c>
      <c r="C71">
        <f t="shared" si="3"/>
        <v>-8.0189454531144778E-3</v>
      </c>
      <c r="D71">
        <f t="shared" si="5"/>
        <v>2.9098557721357942E-5</v>
      </c>
      <c r="E71">
        <f t="shared" si="4"/>
        <v>8.2349706282197879</v>
      </c>
    </row>
    <row r="72" spans="1:5">
      <c r="A72" s="2">
        <v>34631</v>
      </c>
      <c r="B72">
        <v>4266.0200000000004</v>
      </c>
      <c r="C72">
        <f t="shared" si="3"/>
        <v>-4.4596079932229995E-3</v>
      </c>
      <c r="D72">
        <f t="shared" si="5"/>
        <v>3.5983438536282304E-5</v>
      </c>
      <c r="E72">
        <f t="shared" si="4"/>
        <v>9.6797501826726648</v>
      </c>
    </row>
    <row r="73" spans="1:5">
      <c r="A73" s="2">
        <v>34632</v>
      </c>
      <c r="B73">
        <v>4242.7700000000004</v>
      </c>
      <c r="C73">
        <f t="shared" si="3"/>
        <v>-5.4500447724108178E-3</v>
      </c>
      <c r="D73">
        <f t="shared" si="5"/>
        <v>3.5253836476184687E-5</v>
      </c>
      <c r="E73">
        <f t="shared" si="4"/>
        <v>9.4103899399101589</v>
      </c>
    </row>
    <row r="74" spans="1:5">
      <c r="A74" s="2">
        <v>34633</v>
      </c>
      <c r="B74">
        <v>4259.95</v>
      </c>
      <c r="C74">
        <f t="shared" si="3"/>
        <v>4.049241415395928E-3</v>
      </c>
      <c r="D74">
        <f t="shared" si="5"/>
        <v>3.604281887667129E-5</v>
      </c>
      <c r="E74">
        <f t="shared" si="4"/>
        <v>9.77588965845848</v>
      </c>
    </row>
    <row r="75" spans="1:5">
      <c r="A75" s="2">
        <v>34634</v>
      </c>
      <c r="B75">
        <v>4265.46</v>
      </c>
      <c r="C75">
        <f t="shared" si="3"/>
        <v>1.2934424112959586E-3</v>
      </c>
      <c r="D75">
        <f t="shared" si="5"/>
        <v>3.481444136397031E-5</v>
      </c>
      <c r="E75">
        <f t="shared" si="4"/>
        <v>10.217423698021699</v>
      </c>
    </row>
    <row r="76" spans="1:5">
      <c r="A76" s="2">
        <v>34635</v>
      </c>
      <c r="B76">
        <v>4288.62</v>
      </c>
      <c r="C76">
        <f t="shared" si="3"/>
        <v>5.4296605758815822E-3</v>
      </c>
      <c r="D76">
        <f t="shared" si="5"/>
        <v>3.1789309388200772E-5</v>
      </c>
      <c r="E76">
        <f t="shared" si="4"/>
        <v>9.4289865333025578</v>
      </c>
    </row>
    <row r="77" spans="1:5">
      <c r="A77" s="2">
        <v>34640</v>
      </c>
      <c r="B77">
        <v>4228.9799999999996</v>
      </c>
      <c r="C77">
        <f t="shared" si="3"/>
        <v>-1.3906571344628419E-2</v>
      </c>
      <c r="D77">
        <f t="shared" si="5"/>
        <v>3.3265223848938091E-5</v>
      </c>
      <c r="E77">
        <f t="shared" si="4"/>
        <v>4.4973372755283467</v>
      </c>
    </row>
    <row r="78" spans="1:5">
      <c r="A78" s="2">
        <v>34642</v>
      </c>
      <c r="B78">
        <v>4198.63</v>
      </c>
      <c r="C78">
        <f t="shared" si="3"/>
        <v>-7.1766714432320456E-3</v>
      </c>
      <c r="D78">
        <f t="shared" si="5"/>
        <v>5.7271580652562816E-5</v>
      </c>
      <c r="E78">
        <f t="shared" si="4"/>
        <v>8.8684011338064472</v>
      </c>
    </row>
    <row r="79" spans="1:5">
      <c r="A79" s="2">
        <v>34645</v>
      </c>
      <c r="B79">
        <v>4187.97</v>
      </c>
      <c r="C79">
        <f t="shared" si="3"/>
        <v>-2.538923410731561E-3</v>
      </c>
      <c r="D79">
        <f t="shared" si="5"/>
        <v>5.6536029796406596E-5</v>
      </c>
      <c r="E79">
        <f t="shared" si="4"/>
        <v>9.6666143030151375</v>
      </c>
    </row>
    <row r="80" spans="1:5">
      <c r="A80" s="2">
        <v>34646</v>
      </c>
      <c r="B80">
        <v>4209.09</v>
      </c>
      <c r="C80">
        <f t="shared" si="3"/>
        <v>5.0430160674503136E-3</v>
      </c>
      <c r="D80">
        <f t="shared" si="5"/>
        <v>4.9675308128743631E-5</v>
      </c>
      <c r="E80">
        <f t="shared" si="4"/>
        <v>9.3980377290982542</v>
      </c>
    </row>
    <row r="81" spans="1:5">
      <c r="A81" s="2">
        <v>34647</v>
      </c>
      <c r="B81">
        <v>4191.38</v>
      </c>
      <c r="C81">
        <f t="shared" si="3"/>
        <v>-4.2075603040087131E-3</v>
      </c>
      <c r="D81">
        <f t="shared" si="5"/>
        <v>4.6881211082151446E-5</v>
      </c>
      <c r="E81">
        <f t="shared" si="4"/>
        <v>9.5902675901212255</v>
      </c>
    </row>
    <row r="82" spans="1:5">
      <c r="A82" s="2">
        <v>34648</v>
      </c>
      <c r="B82">
        <v>4179.1899999999996</v>
      </c>
      <c r="C82">
        <f t="shared" si="3"/>
        <v>-2.9083499945126686E-3</v>
      </c>
      <c r="D82">
        <f t="shared" si="5"/>
        <v>4.3589303011212549E-5</v>
      </c>
      <c r="E82">
        <f t="shared" si="4"/>
        <v>9.8466488860745294</v>
      </c>
    </row>
    <row r="83" spans="1:5">
      <c r="A83" s="2">
        <v>34652</v>
      </c>
      <c r="B83">
        <v>4177.1899999999996</v>
      </c>
      <c r="C83">
        <f t="shared" si="3"/>
        <v>-4.7856163514939501E-4</v>
      </c>
      <c r="D83">
        <f t="shared" si="5"/>
        <v>3.9691431568213576E-5</v>
      </c>
      <c r="E83">
        <f t="shared" si="4"/>
        <v>10.128605180793274</v>
      </c>
    </row>
    <row r="84" spans="1:5">
      <c r="A84" s="2">
        <v>34653</v>
      </c>
      <c r="B84">
        <v>4168.92</v>
      </c>
      <c r="C84">
        <f t="shared" si="3"/>
        <v>-1.9797998175806052E-3</v>
      </c>
      <c r="D84">
        <f t="shared" si="5"/>
        <v>3.5454640765772388E-5</v>
      </c>
      <c r="E84">
        <f t="shared" si="4"/>
        <v>10.136703673663</v>
      </c>
    </row>
    <row r="85" spans="1:5">
      <c r="A85" s="2">
        <v>34654</v>
      </c>
      <c r="B85">
        <v>4171.74</v>
      </c>
      <c r="C85">
        <f t="shared" si="3"/>
        <v>6.7643418439301036E-4</v>
      </c>
      <c r="D85">
        <f t="shared" si="5"/>
        <v>3.2609862738847633E-5</v>
      </c>
      <c r="E85">
        <f t="shared" si="4"/>
        <v>10.316864341228202</v>
      </c>
    </row>
    <row r="86" spans="1:5">
      <c r="A86" s="2">
        <v>34655</v>
      </c>
      <c r="B86">
        <v>4143.84</v>
      </c>
      <c r="C86">
        <f t="shared" si="3"/>
        <v>-6.6878568654805039E-3</v>
      </c>
      <c r="D86">
        <f t="shared" si="5"/>
        <v>2.9872172163730806E-5</v>
      </c>
      <c r="E86">
        <f t="shared" si="4"/>
        <v>8.921289030195517</v>
      </c>
    </row>
    <row r="87" spans="1:5">
      <c r="A87" s="2">
        <v>34656</v>
      </c>
      <c r="B87">
        <v>4114.53</v>
      </c>
      <c r="C87">
        <f t="shared" si="3"/>
        <v>-7.0731495424534727E-3</v>
      </c>
      <c r="D87">
        <f t="shared" si="5"/>
        <v>3.3869417470690853E-5</v>
      </c>
      <c r="E87">
        <f t="shared" si="4"/>
        <v>8.8158706937447811</v>
      </c>
    </row>
    <row r="88" spans="1:5">
      <c r="A88" s="2">
        <v>34659</v>
      </c>
      <c r="B88">
        <v>4074.31</v>
      </c>
      <c r="C88">
        <f t="shared" si="3"/>
        <v>-9.7751140470478531E-3</v>
      </c>
      <c r="D88">
        <f t="shared" si="5"/>
        <v>3.7777136615523508E-5</v>
      </c>
      <c r="E88">
        <f t="shared" si="4"/>
        <v>7.6544232915397767</v>
      </c>
    </row>
    <row r="89" spans="1:5">
      <c r="A89" s="2">
        <v>34660</v>
      </c>
      <c r="B89">
        <v>4058.15</v>
      </c>
      <c r="C89">
        <f t="shared" si="3"/>
        <v>-3.9663157688049891E-3</v>
      </c>
      <c r="D89">
        <f t="shared" si="5"/>
        <v>4.7217546064035717E-5</v>
      </c>
      <c r="E89">
        <f t="shared" si="4"/>
        <v>9.6275709516370487</v>
      </c>
    </row>
    <row r="90" spans="1:5">
      <c r="A90" s="2">
        <v>34663</v>
      </c>
      <c r="B90">
        <v>4099.25</v>
      </c>
      <c r="C90">
        <f t="shared" si="3"/>
        <v>1.012776757882284E-2</v>
      </c>
      <c r="D90">
        <f t="shared" si="5"/>
        <v>4.3581224737927881E-5</v>
      </c>
      <c r="E90">
        <f t="shared" si="4"/>
        <v>7.6873092376505934</v>
      </c>
    </row>
    <row r="91" spans="1:5">
      <c r="A91" s="2">
        <v>34666</v>
      </c>
      <c r="B91">
        <v>4088.4</v>
      </c>
      <c r="C91">
        <f t="shared" si="3"/>
        <v>-2.6468256388363504E-3</v>
      </c>
      <c r="D91">
        <f t="shared" si="5"/>
        <v>5.2796927200736417E-5</v>
      </c>
      <c r="E91">
        <f t="shared" si="4"/>
        <v>9.7163663974216536</v>
      </c>
    </row>
    <row r="92" spans="1:5">
      <c r="A92" s="2">
        <v>34667</v>
      </c>
      <c r="B92">
        <v>4103.72</v>
      </c>
      <c r="C92">
        <f t="shared" si="3"/>
        <v>3.7471871636826541E-3</v>
      </c>
      <c r="D92">
        <f t="shared" si="5"/>
        <v>4.6788883074224374E-5</v>
      </c>
      <c r="E92">
        <f t="shared" si="4"/>
        <v>9.6697634747231316</v>
      </c>
    </row>
    <row r="93" spans="1:5">
      <c r="A93" s="2">
        <v>34668</v>
      </c>
      <c r="B93">
        <v>4093.41</v>
      </c>
      <c r="C93">
        <f t="shared" si="3"/>
        <v>-2.5123546440791282E-3</v>
      </c>
      <c r="D93">
        <f t="shared" si="5"/>
        <v>4.3005891760960559E-5</v>
      </c>
      <c r="E93">
        <f t="shared" si="4"/>
        <v>9.9074045704584925</v>
      </c>
    </row>
    <row r="94" spans="1:5">
      <c r="A94" s="2">
        <v>34669</v>
      </c>
      <c r="B94">
        <v>4082.42</v>
      </c>
      <c r="C94">
        <f t="shared" si="3"/>
        <v>-2.6848031347946532E-3</v>
      </c>
      <c r="D94">
        <f t="shared" si="5"/>
        <v>3.892983785455797E-5</v>
      </c>
      <c r="E94">
        <f t="shared" si="4"/>
        <v>9.9685916396160792</v>
      </c>
    </row>
    <row r="95" spans="1:5">
      <c r="A95" s="2">
        <v>34670</v>
      </c>
      <c r="B95">
        <v>4092.99</v>
      </c>
      <c r="C95">
        <f t="shared" si="3"/>
        <v>2.5891505528582823E-3</v>
      </c>
      <c r="D95">
        <f t="shared" si="5"/>
        <v>3.5823183408516333E-5</v>
      </c>
      <c r="E95">
        <f t="shared" si="4"/>
        <v>10.049782270444631</v>
      </c>
    </row>
    <row r="96" spans="1:5">
      <c r="A96" s="2">
        <v>34673</v>
      </c>
      <c r="B96">
        <v>4096.5600000000004</v>
      </c>
      <c r="C96">
        <f t="shared" si="3"/>
        <v>8.72222995902902E-4</v>
      </c>
      <c r="D96">
        <f t="shared" si="5"/>
        <v>3.3289926926012717E-5</v>
      </c>
      <c r="E96">
        <f t="shared" si="4"/>
        <v>10.28740275388499</v>
      </c>
    </row>
    <row r="97" spans="1:5">
      <c r="A97" s="2">
        <v>34674</v>
      </c>
      <c r="B97">
        <v>4079.44</v>
      </c>
      <c r="C97">
        <f t="shared" si="3"/>
        <v>-4.1791161364658014E-3</v>
      </c>
      <c r="D97">
        <f t="shared" si="5"/>
        <v>3.0453574380786983E-5</v>
      </c>
      <c r="E97">
        <f t="shared" si="4"/>
        <v>9.82581090341459</v>
      </c>
    </row>
    <row r="98" spans="1:5">
      <c r="A98" s="2">
        <v>34675</v>
      </c>
      <c r="B98">
        <v>4079.78</v>
      </c>
      <c r="C98">
        <f t="shared" si="3"/>
        <v>8.3344772811990258E-5</v>
      </c>
      <c r="D98">
        <f t="shared" si="5"/>
        <v>3.0532141328688192E-5</v>
      </c>
      <c r="E98">
        <f t="shared" si="4"/>
        <v>10.396503105702276</v>
      </c>
    </row>
    <row r="99" spans="1:5">
      <c r="A99" s="2">
        <v>34676</v>
      </c>
      <c r="B99">
        <v>4046.57</v>
      </c>
      <c r="C99">
        <f t="shared" si="3"/>
        <v>-8.1401448117300532E-3</v>
      </c>
      <c r="D99">
        <f t="shared" si="5"/>
        <v>2.8162162283729328E-5</v>
      </c>
      <c r="E99">
        <f t="shared" si="4"/>
        <v>8.1246594407285606</v>
      </c>
    </row>
    <row r="100" spans="1:5">
      <c r="A100" s="2">
        <v>34677</v>
      </c>
      <c r="B100">
        <v>4034.33</v>
      </c>
      <c r="C100">
        <f t="shared" si="3"/>
        <v>-3.0247839528292444E-3</v>
      </c>
      <c r="D100">
        <f t="shared" si="5"/>
        <v>3.5513914077660769E-5</v>
      </c>
      <c r="E100">
        <f t="shared" si="4"/>
        <v>9.9879597014642005</v>
      </c>
    </row>
    <row r="101" spans="1:5">
      <c r="A101" s="2">
        <v>34680</v>
      </c>
      <c r="B101">
        <v>4045.09</v>
      </c>
      <c r="C101">
        <f t="shared" si="3"/>
        <v>2.6671095324379062E-3</v>
      </c>
      <c r="D101">
        <f t="shared" si="5"/>
        <v>3.3385461165539289E-5</v>
      </c>
      <c r="E101">
        <f t="shared" si="4"/>
        <v>10.094319057318293</v>
      </c>
    </row>
    <row r="102" spans="1:5">
      <c r="A102" s="2">
        <v>34681</v>
      </c>
      <c r="B102">
        <v>4044.41</v>
      </c>
      <c r="C102">
        <f t="shared" si="3"/>
        <v>-1.6810503598196604E-4</v>
      </c>
      <c r="D102">
        <f t="shared" si="5"/>
        <v>3.141437622762379E-5</v>
      </c>
      <c r="E102">
        <f t="shared" si="4"/>
        <v>10.367345362235806</v>
      </c>
    </row>
    <row r="103" spans="1:5">
      <c r="A103" s="2">
        <v>34682</v>
      </c>
      <c r="B103">
        <v>4078.85</v>
      </c>
      <c r="C103">
        <f t="shared" si="3"/>
        <v>8.5154571371349724E-3</v>
      </c>
      <c r="D103">
        <f t="shared" si="5"/>
        <v>2.8864572605142331E-5</v>
      </c>
      <c r="E103">
        <f t="shared" si="4"/>
        <v>7.9407152905219895</v>
      </c>
    </row>
    <row r="104" spans="1:5">
      <c r="A104" s="2">
        <v>34683</v>
      </c>
      <c r="B104">
        <v>4111.7299999999996</v>
      </c>
      <c r="C104">
        <f t="shared" si="3"/>
        <v>8.061095651960639E-3</v>
      </c>
      <c r="D104">
        <f t="shared" si="5"/>
        <v>3.6941689231616208E-5</v>
      </c>
      <c r="E104">
        <f t="shared" si="4"/>
        <v>8.4471473399174304</v>
      </c>
    </row>
    <row r="105" spans="1:5">
      <c r="A105" s="2">
        <v>34684</v>
      </c>
      <c r="B105">
        <v>4118.03</v>
      </c>
      <c r="C105">
        <f t="shared" si="3"/>
        <v>1.5322017739492094E-3</v>
      </c>
      <c r="D105">
        <f t="shared" si="5"/>
        <v>4.2295947340300079E-5</v>
      </c>
      <c r="E105">
        <f t="shared" si="4"/>
        <v>10.015314148846612</v>
      </c>
    </row>
    <row r="106" spans="1:5">
      <c r="A106" s="2">
        <v>34687</v>
      </c>
      <c r="B106">
        <v>4136.75</v>
      </c>
      <c r="C106">
        <f t="shared" si="3"/>
        <v>4.5458629490315169E-3</v>
      </c>
      <c r="D106">
        <f t="shared" si="5"/>
        <v>3.7814683569066281E-5</v>
      </c>
      <c r="E106">
        <f t="shared" si="4"/>
        <v>9.6363356767516475</v>
      </c>
    </row>
    <row r="107" spans="1:5">
      <c r="A107" s="2">
        <v>34688</v>
      </c>
      <c r="B107">
        <v>4154.13</v>
      </c>
      <c r="C107">
        <f t="shared" si="3"/>
        <v>4.2013658064906289E-3</v>
      </c>
      <c r="D107">
        <f t="shared" si="5"/>
        <v>3.6813877792181039E-5</v>
      </c>
      <c r="E107">
        <f t="shared" si="4"/>
        <v>9.7301568511418264</v>
      </c>
    </row>
    <row r="108" spans="1:5">
      <c r="A108" s="2">
        <v>34689</v>
      </c>
      <c r="B108">
        <v>4175.62</v>
      </c>
      <c r="C108">
        <f t="shared" si="3"/>
        <v>5.1731650189088402E-3</v>
      </c>
      <c r="D108">
        <f t="shared" si="5"/>
        <v>3.5600605205047181E-5</v>
      </c>
      <c r="E108">
        <f t="shared" si="4"/>
        <v>9.4914293423285443</v>
      </c>
    </row>
    <row r="109" spans="1:5">
      <c r="A109" s="2">
        <v>34690</v>
      </c>
      <c r="B109">
        <v>4182.72</v>
      </c>
      <c r="C109">
        <f t="shared" si="3"/>
        <v>1.7003462958795014E-3</v>
      </c>
      <c r="D109">
        <f t="shared" si="5"/>
        <v>3.5907948396081185E-5</v>
      </c>
      <c r="E109">
        <f t="shared" si="4"/>
        <v>10.154035516892064</v>
      </c>
    </row>
    <row r="110" spans="1:5">
      <c r="A110" s="2">
        <v>34696</v>
      </c>
      <c r="B110">
        <v>4201.5200000000004</v>
      </c>
      <c r="C110">
        <f t="shared" si="3"/>
        <v>4.4946828857777192E-3</v>
      </c>
      <c r="D110">
        <f t="shared" si="5"/>
        <v>3.2825966268950444E-5</v>
      </c>
      <c r="E110">
        <f t="shared" si="4"/>
        <v>9.7088579648923172</v>
      </c>
    </row>
    <row r="111" spans="1:5">
      <c r="A111" s="2">
        <v>34697</v>
      </c>
      <c r="B111">
        <v>4202.6499999999996</v>
      </c>
      <c r="C111">
        <f t="shared" si="3"/>
        <v>2.6895028465869484E-4</v>
      </c>
      <c r="D111">
        <f t="shared" si="5"/>
        <v>3.2794330508342298E-5</v>
      </c>
      <c r="E111">
        <f t="shared" si="4"/>
        <v>10.32304921394368</v>
      </c>
    </row>
    <row r="112" spans="1:5">
      <c r="A112" s="2">
        <v>34698</v>
      </c>
      <c r="B112">
        <v>4213.6099999999997</v>
      </c>
      <c r="C112">
        <f t="shared" si="3"/>
        <v>2.607878362461789E-3</v>
      </c>
      <c r="D112">
        <f t="shared" si="5"/>
        <v>2.9964748978749599E-5</v>
      </c>
      <c r="E112">
        <f t="shared" si="4"/>
        <v>10.188521221374154</v>
      </c>
    </row>
    <row r="113" spans="1:5">
      <c r="A113" s="2">
        <v>34703</v>
      </c>
      <c r="B113">
        <v>4154.53</v>
      </c>
      <c r="C113">
        <f t="shared" si="3"/>
        <v>-1.4021231200799298E-2</v>
      </c>
      <c r="D113">
        <f t="shared" si="5"/>
        <v>2.8658885763401078E-5</v>
      </c>
      <c r="E113">
        <f t="shared" si="4"/>
        <v>3.600222594899952</v>
      </c>
    </row>
    <row r="114" spans="1:5">
      <c r="A114" s="2">
        <v>34704</v>
      </c>
      <c r="B114">
        <v>4160.43</v>
      </c>
      <c r="C114">
        <f t="shared" si="3"/>
        <v>1.4201365738123316E-3</v>
      </c>
      <c r="D114">
        <f t="shared" si="5"/>
        <v>5.4065780853976156E-5</v>
      </c>
      <c r="E114">
        <f t="shared" si="4"/>
        <v>9.7880066054810566</v>
      </c>
    </row>
    <row r="115" spans="1:5">
      <c r="A115" s="2">
        <v>34705</v>
      </c>
      <c r="B115">
        <v>4151.6499999999996</v>
      </c>
      <c r="C115">
        <f t="shared" si="3"/>
        <v>-2.1103587850295892E-3</v>
      </c>
      <c r="D115">
        <f t="shared" si="5"/>
        <v>4.7099781616465355E-5</v>
      </c>
      <c r="E115">
        <f t="shared" si="4"/>
        <v>9.8686851903346149</v>
      </c>
    </row>
    <row r="116" spans="1:5">
      <c r="A116" s="2">
        <v>34708</v>
      </c>
      <c r="B116">
        <v>4160.5200000000004</v>
      </c>
      <c r="C116">
        <f t="shared" si="3"/>
        <v>2.1364999458048728E-3</v>
      </c>
      <c r="D116">
        <f t="shared" si="5"/>
        <v>4.1916596667404791E-5</v>
      </c>
      <c r="E116">
        <f t="shared" si="4"/>
        <v>9.9709307440092516</v>
      </c>
    </row>
    <row r="117" spans="1:5">
      <c r="A117" s="2">
        <v>34709</v>
      </c>
      <c r="B117">
        <v>4191.8599999999997</v>
      </c>
      <c r="C117">
        <f t="shared" si="3"/>
        <v>7.5327122571215216E-3</v>
      </c>
      <c r="D117">
        <f t="shared" si="5"/>
        <v>3.7822804381447055E-5</v>
      </c>
      <c r="E117">
        <f t="shared" si="4"/>
        <v>8.6823988010720168</v>
      </c>
    </row>
    <row r="118" spans="1:5">
      <c r="A118" s="2">
        <v>34710</v>
      </c>
      <c r="B118">
        <v>4186.6499999999996</v>
      </c>
      <c r="C118">
        <f t="shared" si="3"/>
        <v>-1.2428850200149901E-3</v>
      </c>
      <c r="D118">
        <f t="shared" si="5"/>
        <v>4.1846567582392766E-5</v>
      </c>
      <c r="E118">
        <f t="shared" si="4"/>
        <v>10.044585850107291</v>
      </c>
    </row>
    <row r="119" spans="1:5">
      <c r="A119" s="2">
        <v>34711</v>
      </c>
      <c r="B119">
        <v>4152.7299999999996</v>
      </c>
      <c r="C119">
        <f t="shared" si="3"/>
        <v>-8.1019430809836212E-3</v>
      </c>
      <c r="D119">
        <f t="shared" si="5"/>
        <v>3.7346555104447466E-5</v>
      </c>
      <c r="E119">
        <f t="shared" si="4"/>
        <v>8.437638382931393</v>
      </c>
    </row>
    <row r="120" spans="1:5">
      <c r="A120" s="2">
        <v>34712</v>
      </c>
      <c r="B120">
        <v>4133.41</v>
      </c>
      <c r="C120">
        <f t="shared" si="3"/>
        <v>-4.6523612178012326E-3</v>
      </c>
      <c r="D120">
        <f t="shared" si="5"/>
        <v>4.2708909392560948E-5</v>
      </c>
      <c r="E120">
        <f t="shared" si="4"/>
        <v>9.5543126173649853</v>
      </c>
    </row>
    <row r="121" spans="1:5">
      <c r="A121" s="2">
        <v>34716</v>
      </c>
      <c r="B121">
        <v>4147.55</v>
      </c>
      <c r="C121">
        <f t="shared" si="3"/>
        <v>3.4209042896785774E-3</v>
      </c>
      <c r="D121">
        <f t="shared" si="5"/>
        <v>4.0830526370699937E-5</v>
      </c>
      <c r="E121">
        <f t="shared" si="4"/>
        <v>9.8194669118191413</v>
      </c>
    </row>
    <row r="122" spans="1:5">
      <c r="A122" s="2">
        <v>34717</v>
      </c>
      <c r="B122">
        <v>4170.84</v>
      </c>
      <c r="C122">
        <f t="shared" si="3"/>
        <v>5.6153632867596446E-3</v>
      </c>
      <c r="D122">
        <f t="shared" si="5"/>
        <v>3.7956225241163212E-5</v>
      </c>
      <c r="E122">
        <f t="shared" si="4"/>
        <v>9.3483225317030758</v>
      </c>
    </row>
    <row r="123" spans="1:5">
      <c r="A123" s="2">
        <v>34718</v>
      </c>
      <c r="B123">
        <v>4141.91</v>
      </c>
      <c r="C123">
        <f t="shared" si="3"/>
        <v>-6.9362526493464841E-3</v>
      </c>
      <c r="D123">
        <f t="shared" si="5"/>
        <v>3.8440149936808559E-5</v>
      </c>
      <c r="E123">
        <f t="shared" si="4"/>
        <v>8.9148104366216252</v>
      </c>
    </row>
    <row r="124" spans="1:5">
      <c r="A124" s="2">
        <v>34719</v>
      </c>
      <c r="B124">
        <v>4098.84</v>
      </c>
      <c r="C124">
        <f t="shared" si="3"/>
        <v>-1.0398584228049308E-2</v>
      </c>
      <c r="D124">
        <f t="shared" si="5"/>
        <v>4.1133645011309379E-5</v>
      </c>
      <c r="E124">
        <f t="shared" si="4"/>
        <v>7.4699223762272373</v>
      </c>
    </row>
    <row r="125" spans="1:5">
      <c r="A125" s="2">
        <v>34722</v>
      </c>
      <c r="B125">
        <v>4049.36</v>
      </c>
      <c r="C125">
        <f t="shared" si="3"/>
        <v>-1.2071708093021443E-2</v>
      </c>
      <c r="D125">
        <f t="shared" si="5"/>
        <v>5.1630937626913203E-5</v>
      </c>
      <c r="E125">
        <f t="shared" si="4"/>
        <v>7.0489318215898695</v>
      </c>
    </row>
    <row r="126" spans="1:5">
      <c r="A126" s="2">
        <v>34723</v>
      </c>
      <c r="B126">
        <v>4080.63</v>
      </c>
      <c r="C126">
        <f t="shared" si="3"/>
        <v>7.7222079538494925E-3</v>
      </c>
      <c r="D126">
        <f t="shared" si="5"/>
        <v>6.5191090083842139E-5</v>
      </c>
      <c r="E126">
        <f t="shared" si="4"/>
        <v>8.7234539209450848</v>
      </c>
    </row>
    <row r="127" spans="1:5">
      <c r="A127" s="2">
        <v>34724</v>
      </c>
      <c r="B127">
        <v>4106.41</v>
      </c>
      <c r="C127">
        <f t="shared" si="3"/>
        <v>6.3176519311968363E-3</v>
      </c>
      <c r="D127">
        <f t="shared" si="5"/>
        <v>6.3947044343399506E-5</v>
      </c>
      <c r="E127">
        <f t="shared" si="4"/>
        <v>9.0333024626188063</v>
      </c>
    </row>
    <row r="128" spans="1:5">
      <c r="A128" s="2">
        <v>34725</v>
      </c>
      <c r="B128">
        <v>4087.48</v>
      </c>
      <c r="C128">
        <f t="shared" si="3"/>
        <v>-4.6098660387053018E-3</v>
      </c>
      <c r="D128">
        <f t="shared" si="5"/>
        <v>6.0213388301657607E-5</v>
      </c>
      <c r="E128">
        <f t="shared" si="4"/>
        <v>9.3646899227695322</v>
      </c>
    </row>
    <row r="129" spans="1:5">
      <c r="A129" s="2">
        <v>34726</v>
      </c>
      <c r="B129">
        <v>4042.83</v>
      </c>
      <c r="C129">
        <f t="shared" si="3"/>
        <v>-1.0923600849423138E-2</v>
      </c>
      <c r="D129">
        <f t="shared" si="5"/>
        <v>5.4653343081637027E-5</v>
      </c>
      <c r="E129">
        <f t="shared" si="4"/>
        <v>7.6311926421231835</v>
      </c>
    </row>
    <row r="130" spans="1:5">
      <c r="A130" s="2">
        <v>34729</v>
      </c>
      <c r="B130">
        <v>3991.41</v>
      </c>
      <c r="C130">
        <f t="shared" si="3"/>
        <v>-1.271881330652045E-2</v>
      </c>
      <c r="D130">
        <f t="shared" si="5"/>
        <v>6.3909057540003999E-5</v>
      </c>
      <c r="E130">
        <f t="shared" si="4"/>
        <v>7.1268243397504616</v>
      </c>
    </row>
    <row r="131" spans="1:5">
      <c r="A131" s="2">
        <v>34730</v>
      </c>
      <c r="B131">
        <v>4017.48</v>
      </c>
      <c r="C131">
        <f t="shared" si="3"/>
        <v>6.5315264530579828E-3</v>
      </c>
      <c r="D131">
        <f t="shared" si="5"/>
        <v>7.7160246289021309E-5</v>
      </c>
      <c r="E131">
        <f t="shared" si="4"/>
        <v>8.9167399463158645</v>
      </c>
    </row>
    <row r="132" spans="1:5">
      <c r="A132" s="2">
        <v>34731</v>
      </c>
      <c r="B132">
        <v>4019.11</v>
      </c>
      <c r="C132">
        <f t="shared" ref="C132:C195" si="6">(B132-B131)/B131</f>
        <v>4.0572697312746026E-4</v>
      </c>
      <c r="D132">
        <f t="shared" si="5"/>
        <v>7.1071760580777759E-5</v>
      </c>
      <c r="E132">
        <f t="shared" si="4"/>
        <v>9.549504307578438</v>
      </c>
    </row>
    <row r="133" spans="1:5">
      <c r="A133" s="2">
        <v>34732</v>
      </c>
      <c r="B133">
        <v>4061.1</v>
      </c>
      <c r="C133">
        <f t="shared" si="6"/>
        <v>1.0447586654756844E-2</v>
      </c>
      <c r="D133">
        <f t="shared" si="5"/>
        <v>6.0324175986610112E-5</v>
      </c>
      <c r="E133">
        <f t="shared" ref="E133:E196" si="7">-LN(D133)-C133*C133/D133</f>
        <v>7.9063526927442336</v>
      </c>
    </row>
    <row r="134" spans="1:5">
      <c r="A134" s="2">
        <v>34733</v>
      </c>
      <c r="B134">
        <v>4105.05</v>
      </c>
      <c r="C134">
        <f t="shared" si="6"/>
        <v>1.0822191031986474E-2</v>
      </c>
      <c r="D134">
        <f t="shared" ref="D134:D197" si="8">$H$5+$H$7*D133+$H$6*C133*C133</f>
        <v>6.6987620605938521E-5</v>
      </c>
      <c r="E134">
        <f t="shared" si="7"/>
        <v>7.8626226836415638</v>
      </c>
    </row>
    <row r="135" spans="1:5">
      <c r="A135" s="2">
        <v>34736</v>
      </c>
      <c r="B135">
        <v>4119.78</v>
      </c>
      <c r="C135">
        <f t="shared" si="6"/>
        <v>3.5882632367448784E-3</v>
      </c>
      <c r="D135">
        <f t="shared" si="8"/>
        <v>7.3380510102094996E-5</v>
      </c>
      <c r="E135">
        <f t="shared" si="7"/>
        <v>9.3443882525288799</v>
      </c>
    </row>
    <row r="136" spans="1:5">
      <c r="A136" s="2">
        <v>34737</v>
      </c>
      <c r="B136">
        <v>4100.99</v>
      </c>
      <c r="C136">
        <f t="shared" si="6"/>
        <v>-4.5609231560908509E-3</v>
      </c>
      <c r="D136">
        <f t="shared" si="8"/>
        <v>6.3925472312334339E-5</v>
      </c>
      <c r="E136">
        <f t="shared" si="7"/>
        <v>9.3323821462753074</v>
      </c>
    </row>
    <row r="137" spans="1:5">
      <c r="A137" s="2">
        <v>34738</v>
      </c>
      <c r="B137">
        <v>4104.1499999999996</v>
      </c>
      <c r="C137">
        <f t="shared" si="6"/>
        <v>7.7054564873356305E-4</v>
      </c>
      <c r="D137">
        <f t="shared" si="8"/>
        <v>5.7533771685902563E-5</v>
      </c>
      <c r="E137">
        <f t="shared" si="7"/>
        <v>9.7528185866862405</v>
      </c>
    </row>
    <row r="138" spans="1:5">
      <c r="A138" s="2">
        <v>34739</v>
      </c>
      <c r="B138">
        <v>4116.04</v>
      </c>
      <c r="C138">
        <f t="shared" si="6"/>
        <v>2.897067602305064E-3</v>
      </c>
      <c r="D138">
        <f t="shared" si="8"/>
        <v>4.9650965295404448E-5</v>
      </c>
      <c r="E138">
        <f t="shared" si="7"/>
        <v>9.7414526950706382</v>
      </c>
    </row>
    <row r="139" spans="1:5">
      <c r="A139" s="2">
        <v>34740</v>
      </c>
      <c r="B139">
        <v>4110.55</v>
      </c>
      <c r="C139">
        <f t="shared" si="6"/>
        <v>-1.3338062798223004E-3</v>
      </c>
      <c r="D139">
        <f t="shared" si="8"/>
        <v>4.4488027531835052E-5</v>
      </c>
      <c r="E139">
        <f t="shared" si="7"/>
        <v>9.9803012815535492</v>
      </c>
    </row>
    <row r="140" spans="1:5">
      <c r="A140" s="2">
        <v>34743</v>
      </c>
      <c r="B140">
        <v>4100.3500000000004</v>
      </c>
      <c r="C140">
        <f t="shared" si="6"/>
        <v>-2.4814197613457611E-3</v>
      </c>
      <c r="D140">
        <f t="shared" si="8"/>
        <v>3.9473359470699707E-5</v>
      </c>
      <c r="E140">
        <f t="shared" si="7"/>
        <v>9.9838946919441209</v>
      </c>
    </row>
    <row r="141" spans="1:5">
      <c r="A141" s="2">
        <v>34744</v>
      </c>
      <c r="B141">
        <v>4110.54</v>
      </c>
      <c r="C141">
        <f t="shared" si="6"/>
        <v>2.4851537063908199E-3</v>
      </c>
      <c r="D141">
        <f t="shared" si="8"/>
        <v>3.610770309505908E-5</v>
      </c>
      <c r="E141">
        <f t="shared" si="7"/>
        <v>10.057960804726463</v>
      </c>
    </row>
    <row r="142" spans="1:5">
      <c r="A142" s="2">
        <v>34745</v>
      </c>
      <c r="B142">
        <v>4125.24</v>
      </c>
      <c r="C142">
        <f t="shared" si="6"/>
        <v>3.576172473689544E-3</v>
      </c>
      <c r="D142">
        <f t="shared" si="8"/>
        <v>3.3441974718385324E-5</v>
      </c>
      <c r="E142">
        <f t="shared" si="7"/>
        <v>9.9232748438446858</v>
      </c>
    </row>
    <row r="143" spans="1:5">
      <c r="A143" s="2">
        <v>34746</v>
      </c>
      <c r="B143">
        <v>4099.7299999999996</v>
      </c>
      <c r="C143">
        <f t="shared" si="6"/>
        <v>-6.1838826347073673E-3</v>
      </c>
      <c r="D143">
        <f t="shared" si="8"/>
        <v>3.2249899380339337E-5</v>
      </c>
      <c r="E143">
        <f t="shared" si="7"/>
        <v>9.1562429603023556</v>
      </c>
    </row>
    <row r="144" spans="1:5">
      <c r="A144" s="2">
        <v>34747</v>
      </c>
      <c r="B144">
        <v>4101.17</v>
      </c>
      <c r="C144">
        <f t="shared" si="6"/>
        <v>3.5124264280830922E-4</v>
      </c>
      <c r="D144">
        <f t="shared" si="8"/>
        <v>3.4850717581861139E-5</v>
      </c>
      <c r="E144">
        <f t="shared" si="7"/>
        <v>10.260896834578007</v>
      </c>
    </row>
    <row r="145" spans="1:5">
      <c r="A145" s="2">
        <v>34751</v>
      </c>
      <c r="B145">
        <v>4101.8500000000004</v>
      </c>
      <c r="C145">
        <f t="shared" si="6"/>
        <v>1.6580634306802473E-4</v>
      </c>
      <c r="D145">
        <f t="shared" si="8"/>
        <v>3.1602175203351454E-5</v>
      </c>
      <c r="E145">
        <f t="shared" si="7"/>
        <v>10.361414672193817</v>
      </c>
    </row>
    <row r="146" spans="1:5">
      <c r="A146" s="2">
        <v>34752</v>
      </c>
      <c r="B146">
        <v>4121.1000000000004</v>
      </c>
      <c r="C146">
        <f t="shared" si="6"/>
        <v>4.6930043760742097E-3</v>
      </c>
      <c r="D146">
        <f t="shared" si="8"/>
        <v>2.9013353794903199E-5</v>
      </c>
      <c r="E146">
        <f t="shared" si="7"/>
        <v>9.6886456309813891</v>
      </c>
    </row>
    <row r="147" spans="1:5">
      <c r="A147" s="2">
        <v>34753</v>
      </c>
      <c r="B147">
        <v>4143.12</v>
      </c>
      <c r="C147">
        <f t="shared" si="6"/>
        <v>5.3432336026787812E-3</v>
      </c>
      <c r="D147">
        <f t="shared" si="8"/>
        <v>3.0025527226410663E-5</v>
      </c>
      <c r="E147">
        <f t="shared" si="7"/>
        <v>9.462600215483679</v>
      </c>
    </row>
    <row r="148" spans="1:5">
      <c r="A148" s="2">
        <v>34754</v>
      </c>
      <c r="B148">
        <v>4120.1099999999997</v>
      </c>
      <c r="C148">
        <f t="shared" si="6"/>
        <v>-5.5537855529166954E-3</v>
      </c>
      <c r="D148">
        <f t="shared" si="8"/>
        <v>3.173717003192086E-5</v>
      </c>
      <c r="E148">
        <f t="shared" si="7"/>
        <v>9.3861478949688966</v>
      </c>
    </row>
    <row r="149" spans="1:5">
      <c r="A149" s="2">
        <v>34757</v>
      </c>
      <c r="B149">
        <v>4094.12</v>
      </c>
      <c r="C149">
        <f t="shared" si="6"/>
        <v>-6.3080840074657678E-3</v>
      </c>
      <c r="D149">
        <f t="shared" si="8"/>
        <v>3.3413825963414112E-5</v>
      </c>
      <c r="E149">
        <f t="shared" si="7"/>
        <v>9.115658794003485</v>
      </c>
    </row>
    <row r="150" spans="1:5">
      <c r="A150" s="2">
        <v>34758</v>
      </c>
      <c r="B150">
        <v>4124.8100000000004</v>
      </c>
      <c r="C150">
        <f t="shared" si="6"/>
        <v>7.4961163815424336E-3</v>
      </c>
      <c r="D150">
        <f t="shared" si="8"/>
        <v>3.5989643933363578E-5</v>
      </c>
      <c r="E150">
        <f t="shared" si="7"/>
        <v>8.6709479389228612</v>
      </c>
    </row>
    <row r="151" spans="1:5">
      <c r="A151" s="2">
        <v>34759</v>
      </c>
      <c r="B151">
        <v>4083.75</v>
      </c>
      <c r="C151">
        <f t="shared" si="6"/>
        <v>-9.9543978995397121E-3</v>
      </c>
      <c r="D151">
        <f t="shared" si="8"/>
        <v>4.0316601904033557E-5</v>
      </c>
      <c r="E151">
        <f t="shared" si="7"/>
        <v>7.6609498604294952</v>
      </c>
    </row>
    <row r="152" spans="1:5">
      <c r="A152" s="2">
        <v>34760</v>
      </c>
      <c r="B152">
        <v>4081.21</v>
      </c>
      <c r="C152">
        <f t="shared" si="6"/>
        <v>-6.2197734925006757E-4</v>
      </c>
      <c r="D152">
        <f t="shared" si="8"/>
        <v>4.9723651293137482E-5</v>
      </c>
      <c r="E152">
        <f t="shared" si="7"/>
        <v>9.9012497399427151</v>
      </c>
    </row>
    <row r="153" spans="1:5">
      <c r="A153" s="2">
        <v>34761</v>
      </c>
      <c r="B153">
        <v>4097.04</v>
      </c>
      <c r="C153">
        <f t="shared" si="6"/>
        <v>3.8787516447327942E-3</v>
      </c>
      <c r="D153">
        <f t="shared" si="8"/>
        <v>4.3430232855808999E-5</v>
      </c>
      <c r="E153">
        <f t="shared" si="7"/>
        <v>9.6979436593598098</v>
      </c>
    </row>
    <row r="154" spans="1:5">
      <c r="A154" s="2">
        <v>34764</v>
      </c>
      <c r="B154">
        <v>4117.05</v>
      </c>
      <c r="C154">
        <f t="shared" si="6"/>
        <v>4.8840138246148976E-3</v>
      </c>
      <c r="D154">
        <f t="shared" si="8"/>
        <v>4.0482914907381886E-5</v>
      </c>
      <c r="E154">
        <f t="shared" si="7"/>
        <v>9.5254044029976939</v>
      </c>
    </row>
    <row r="155" spans="1:5">
      <c r="A155" s="2">
        <v>34765</v>
      </c>
      <c r="B155">
        <v>4122.5200000000004</v>
      </c>
      <c r="C155">
        <f t="shared" si="6"/>
        <v>1.3286212215057516E-3</v>
      </c>
      <c r="D155">
        <f t="shared" si="8"/>
        <v>3.9373521603849357E-5</v>
      </c>
      <c r="E155">
        <f t="shared" si="7"/>
        <v>10.097583976188343</v>
      </c>
    </row>
    <row r="156" spans="1:5">
      <c r="A156" s="2">
        <v>34766</v>
      </c>
      <c r="B156">
        <v>4136</v>
      </c>
      <c r="C156">
        <f t="shared" si="6"/>
        <v>3.269844658121625E-3</v>
      </c>
      <c r="D156">
        <f t="shared" si="8"/>
        <v>3.5416625952128815E-5</v>
      </c>
      <c r="E156">
        <f t="shared" si="7"/>
        <v>9.9464403494645683</v>
      </c>
    </row>
    <row r="157" spans="1:5">
      <c r="A157" s="2">
        <v>34767</v>
      </c>
      <c r="B157">
        <v>4146.95</v>
      </c>
      <c r="C157">
        <f t="shared" si="6"/>
        <v>2.6474854932301301E-3</v>
      </c>
      <c r="D157">
        <f t="shared" si="8"/>
        <v>3.3523241742028072E-5</v>
      </c>
      <c r="E157">
        <f t="shared" si="7"/>
        <v>10.094187398544305</v>
      </c>
    </row>
    <row r="158" spans="1:5">
      <c r="A158" s="2">
        <v>34768</v>
      </c>
      <c r="B158">
        <v>4167.54</v>
      </c>
      <c r="C158">
        <f t="shared" si="6"/>
        <v>4.9650948287295838E-3</v>
      </c>
      <c r="D158">
        <f t="shared" si="8"/>
        <v>3.1509079201476275E-5</v>
      </c>
      <c r="E158">
        <f t="shared" si="7"/>
        <v>9.5828518648617358</v>
      </c>
    </row>
    <row r="159" spans="1:5">
      <c r="A159" s="2">
        <v>34771</v>
      </c>
      <c r="B159">
        <v>4177.91</v>
      </c>
      <c r="C159">
        <f t="shared" si="6"/>
        <v>2.4882784568354211E-3</v>
      </c>
      <c r="D159">
        <f t="shared" si="8"/>
        <v>3.237027015779442E-5</v>
      </c>
      <c r="E159">
        <f t="shared" si="7"/>
        <v>10.146998040172289</v>
      </c>
    </row>
    <row r="160" spans="1:5">
      <c r="A160" s="2">
        <v>34772</v>
      </c>
      <c r="B160">
        <v>4190.54</v>
      </c>
      <c r="C160">
        <f t="shared" si="6"/>
        <v>3.0230426217893896E-3</v>
      </c>
      <c r="D160">
        <f t="shared" si="8"/>
        <v>3.0481081164953297E-5</v>
      </c>
      <c r="E160">
        <f t="shared" si="7"/>
        <v>10.098586031677694</v>
      </c>
    </row>
    <row r="161" spans="1:5">
      <c r="A161" s="2">
        <v>34773</v>
      </c>
      <c r="B161">
        <v>4218.84</v>
      </c>
      <c r="C161">
        <f t="shared" si="6"/>
        <v>6.7533062564729563E-3</v>
      </c>
      <c r="D161">
        <f t="shared" si="8"/>
        <v>2.9393934567393191E-5</v>
      </c>
      <c r="E161">
        <f t="shared" si="7"/>
        <v>8.8831386604625262</v>
      </c>
    </row>
    <row r="162" spans="1:5">
      <c r="A162" s="2">
        <v>34774</v>
      </c>
      <c r="B162">
        <v>4225.62</v>
      </c>
      <c r="C162">
        <f t="shared" si="6"/>
        <v>1.6070768268054121E-3</v>
      </c>
      <c r="D162">
        <f t="shared" si="8"/>
        <v>3.3612830421134969E-5</v>
      </c>
      <c r="E162">
        <f t="shared" si="7"/>
        <v>10.22376609655297</v>
      </c>
    </row>
    <row r="163" spans="1:5">
      <c r="A163" s="2">
        <v>34775</v>
      </c>
      <c r="B163">
        <v>4228</v>
      </c>
      <c r="C163">
        <f t="shared" si="6"/>
        <v>5.6323095782396648E-4</v>
      </c>
      <c r="D163">
        <f t="shared" si="8"/>
        <v>3.0963405483577977E-5</v>
      </c>
      <c r="E163">
        <f t="shared" si="7"/>
        <v>10.372459227654367</v>
      </c>
    </row>
    <row r="164" spans="1:5">
      <c r="A164" s="2">
        <v>34778</v>
      </c>
      <c r="B164">
        <v>4249.78</v>
      </c>
      <c r="C164">
        <f t="shared" si="6"/>
        <v>5.1513718070008855E-3</v>
      </c>
      <c r="D164">
        <f t="shared" si="8"/>
        <v>2.8547299795640549E-5</v>
      </c>
      <c r="E164">
        <f t="shared" si="7"/>
        <v>9.5343810760437453</v>
      </c>
    </row>
    <row r="165" spans="1:5">
      <c r="A165" s="2">
        <v>34780</v>
      </c>
      <c r="B165">
        <v>4263.18</v>
      </c>
      <c r="C165">
        <f t="shared" si="6"/>
        <v>3.1531043959923915E-3</v>
      </c>
      <c r="D165">
        <f t="shared" si="8"/>
        <v>3.0284698808000788E-5</v>
      </c>
      <c r="E165">
        <f t="shared" si="7"/>
        <v>10.076581147269124</v>
      </c>
    </row>
    <row r="166" spans="1:5">
      <c r="A166" s="2">
        <v>34781</v>
      </c>
      <c r="B166">
        <v>4290.42</v>
      </c>
      <c r="C166">
        <f t="shared" si="6"/>
        <v>6.3895964983884754E-3</v>
      </c>
      <c r="D166">
        <f t="shared" si="8"/>
        <v>2.9350154991732951E-5</v>
      </c>
      <c r="E166">
        <f t="shared" si="7"/>
        <v>9.0451828224088775</v>
      </c>
    </row>
    <row r="167" spans="1:5">
      <c r="A167" s="2">
        <v>34782</v>
      </c>
      <c r="B167">
        <v>4317.1000000000004</v>
      </c>
      <c r="C167">
        <f t="shared" si="6"/>
        <v>6.218505414388403E-3</v>
      </c>
      <c r="D167">
        <f t="shared" si="8"/>
        <v>3.2912141316213159E-5</v>
      </c>
      <c r="E167">
        <f t="shared" si="7"/>
        <v>9.1467283761676228</v>
      </c>
    </row>
    <row r="168" spans="1:5">
      <c r="A168" s="2">
        <v>34785</v>
      </c>
      <c r="B168">
        <v>4307.93</v>
      </c>
      <c r="C168">
        <f t="shared" si="6"/>
        <v>-2.1241110930949182E-3</v>
      </c>
      <c r="D168">
        <f t="shared" si="8"/>
        <v>3.5435571827236883E-5</v>
      </c>
      <c r="E168">
        <f t="shared" si="7"/>
        <v>10.120469000365324</v>
      </c>
    </row>
    <row r="169" spans="1:5">
      <c r="A169" s="2">
        <v>34786</v>
      </c>
      <c r="B169">
        <v>4299.72</v>
      </c>
      <c r="C169">
        <f t="shared" si="6"/>
        <v>-1.9057876985002162E-3</v>
      </c>
      <c r="D169">
        <f t="shared" si="8"/>
        <v>3.2677256065439522E-5</v>
      </c>
      <c r="E169">
        <f t="shared" si="7"/>
        <v>10.217682793293818</v>
      </c>
    </row>
    <row r="170" spans="1:5">
      <c r="A170" s="2">
        <v>34787</v>
      </c>
      <c r="B170">
        <v>4299</v>
      </c>
      <c r="C170">
        <f t="shared" si="6"/>
        <v>-1.6745276436611097E-4</v>
      </c>
      <c r="D170">
        <f t="shared" si="8"/>
        <v>3.0367870015771519E-5</v>
      </c>
      <c r="E170">
        <f t="shared" si="7"/>
        <v>10.401202057434503</v>
      </c>
    </row>
    <row r="171" spans="1:5">
      <c r="A171" s="2">
        <v>34788</v>
      </c>
      <c r="B171">
        <v>4319.49</v>
      </c>
      <c r="C171">
        <f t="shared" si="6"/>
        <v>4.7662247034193491E-3</v>
      </c>
      <c r="D171">
        <f t="shared" si="8"/>
        <v>2.8034865864407815E-5</v>
      </c>
      <c r="E171">
        <f t="shared" si="7"/>
        <v>9.6717528341378909</v>
      </c>
    </row>
    <row r="172" spans="1:5">
      <c r="A172" s="2">
        <v>34789</v>
      </c>
      <c r="B172">
        <v>4313.6099999999997</v>
      </c>
      <c r="C172">
        <f t="shared" si="6"/>
        <v>-1.3612718168117322E-3</v>
      </c>
      <c r="D172">
        <f t="shared" si="8"/>
        <v>2.9346270782004468E-5</v>
      </c>
      <c r="E172">
        <f t="shared" si="7"/>
        <v>10.373200397223387</v>
      </c>
    </row>
    <row r="173" spans="1:5">
      <c r="A173" s="2">
        <v>34792</v>
      </c>
      <c r="B173">
        <v>4277.24</v>
      </c>
      <c r="C173">
        <f t="shared" si="6"/>
        <v>-8.4314530057190834E-3</v>
      </c>
      <c r="D173">
        <f t="shared" si="8"/>
        <v>2.747919889174075E-5</v>
      </c>
      <c r="E173">
        <f t="shared" si="7"/>
        <v>7.9150553236689323</v>
      </c>
    </row>
    <row r="174" spans="1:5">
      <c r="A174" s="2">
        <v>34793</v>
      </c>
      <c r="B174">
        <v>4251.76</v>
      </c>
      <c r="C174">
        <f t="shared" si="6"/>
        <v>-5.9571125305102274E-3</v>
      </c>
      <c r="D174">
        <f t="shared" si="8"/>
        <v>3.564501864423631E-5</v>
      </c>
      <c r="E174">
        <f t="shared" si="7"/>
        <v>9.2463289483642424</v>
      </c>
    </row>
    <row r="175" spans="1:5">
      <c r="A175" s="2">
        <v>34794</v>
      </c>
      <c r="B175">
        <v>4285.1000000000004</v>
      </c>
      <c r="C175">
        <f t="shared" si="6"/>
        <v>7.8414585959697032E-3</v>
      </c>
      <c r="D175">
        <f t="shared" si="8"/>
        <v>3.7158808586106585E-5</v>
      </c>
      <c r="E175">
        <f t="shared" si="7"/>
        <v>8.5455614715387949</v>
      </c>
    </row>
    <row r="176" spans="1:5">
      <c r="A176" s="2">
        <v>34795</v>
      </c>
      <c r="B176">
        <v>4284.42</v>
      </c>
      <c r="C176">
        <f t="shared" si="6"/>
        <v>-1.5868941214914261E-4</v>
      </c>
      <c r="D176">
        <f t="shared" si="8"/>
        <v>4.1981463359918052E-5</v>
      </c>
      <c r="E176">
        <f t="shared" si="7"/>
        <v>10.077682541662451</v>
      </c>
    </row>
    <row r="177" spans="1:5">
      <c r="A177" s="2">
        <v>34796</v>
      </c>
      <c r="B177">
        <v>4264.8999999999996</v>
      </c>
      <c r="C177">
        <f t="shared" si="6"/>
        <v>-4.5560425915294103E-3</v>
      </c>
      <c r="D177">
        <f t="shared" si="8"/>
        <v>3.7241792416963052E-5</v>
      </c>
      <c r="E177">
        <f t="shared" si="7"/>
        <v>9.6407071961293322</v>
      </c>
    </row>
    <row r="178" spans="1:5">
      <c r="A178" s="2">
        <v>34799</v>
      </c>
      <c r="B178">
        <v>4247.05</v>
      </c>
      <c r="C178">
        <f t="shared" si="6"/>
        <v>-4.18532673685185E-3</v>
      </c>
      <c r="D178">
        <f t="shared" si="8"/>
        <v>3.6372594962282285E-5</v>
      </c>
      <c r="E178">
        <f t="shared" si="7"/>
        <v>9.7400972025693555</v>
      </c>
    </row>
    <row r="179" spans="1:5">
      <c r="A179" s="2">
        <v>34800</v>
      </c>
      <c r="B179">
        <v>4274.9799999999996</v>
      </c>
      <c r="C179">
        <f t="shared" si="6"/>
        <v>6.5763294522078576E-3</v>
      </c>
      <c r="D179">
        <f t="shared" si="8"/>
        <v>3.5232012926672398E-5</v>
      </c>
      <c r="E179">
        <f t="shared" si="7"/>
        <v>9.0260323493410759</v>
      </c>
    </row>
    <row r="180" spans="1:5">
      <c r="A180" s="2">
        <v>34801</v>
      </c>
      <c r="B180">
        <v>4296.54</v>
      </c>
      <c r="C180">
        <f t="shared" si="6"/>
        <v>5.0432984481799687E-3</v>
      </c>
      <c r="D180">
        <f t="shared" si="8"/>
        <v>3.7912630843242382E-5</v>
      </c>
      <c r="E180">
        <f t="shared" si="7"/>
        <v>9.5093453512812278</v>
      </c>
    </row>
    <row r="181" spans="1:5">
      <c r="A181" s="2">
        <v>34802</v>
      </c>
      <c r="B181">
        <v>4303.28</v>
      </c>
      <c r="C181">
        <f t="shared" si="6"/>
        <v>1.5687041200593459E-3</v>
      </c>
      <c r="D181">
        <f t="shared" si="8"/>
        <v>3.7556088526958053E-5</v>
      </c>
      <c r="E181">
        <f t="shared" si="7"/>
        <v>10.124150849425495</v>
      </c>
    </row>
    <row r="182" spans="1:5">
      <c r="A182" s="2">
        <v>34807</v>
      </c>
      <c r="B182">
        <v>4299.3900000000003</v>
      </c>
      <c r="C182">
        <f t="shared" si="6"/>
        <v>-9.039616292687016E-4</v>
      </c>
      <c r="D182">
        <f t="shared" si="8"/>
        <v>3.4072665514188363E-5</v>
      </c>
      <c r="E182">
        <f t="shared" si="7"/>
        <v>10.26303262445683</v>
      </c>
    </row>
    <row r="183" spans="1:5">
      <c r="A183" s="2">
        <v>34808</v>
      </c>
      <c r="B183">
        <v>4283.33</v>
      </c>
      <c r="C183">
        <f t="shared" si="6"/>
        <v>-3.7354136284450581E-3</v>
      </c>
      <c r="D183">
        <f t="shared" si="8"/>
        <v>3.1081988124079612E-5</v>
      </c>
      <c r="E183">
        <f t="shared" si="7"/>
        <v>9.9299624247390366</v>
      </c>
    </row>
    <row r="184" spans="1:5">
      <c r="A184" s="2">
        <v>34809</v>
      </c>
      <c r="B184">
        <v>4249.9799999999996</v>
      </c>
      <c r="C184">
        <f t="shared" si="6"/>
        <v>-7.7859982770415457E-3</v>
      </c>
      <c r="D184">
        <f t="shared" si="8"/>
        <v>3.0541099880557612E-5</v>
      </c>
      <c r="E184">
        <f t="shared" si="7"/>
        <v>8.4115130141896017</v>
      </c>
    </row>
    <row r="185" spans="1:5">
      <c r="A185" s="2">
        <v>34810</v>
      </c>
      <c r="B185">
        <v>4258.1000000000004</v>
      </c>
      <c r="C185">
        <f t="shared" si="6"/>
        <v>1.9105972263400771E-3</v>
      </c>
      <c r="D185">
        <f t="shared" si="8"/>
        <v>3.6614155535727959E-5</v>
      </c>
      <c r="E185">
        <f t="shared" si="7"/>
        <v>10.115376982241264</v>
      </c>
    </row>
    <row r="186" spans="1:5">
      <c r="A186" s="2">
        <v>34813</v>
      </c>
      <c r="B186">
        <v>4280.74</v>
      </c>
      <c r="C186">
        <f t="shared" si="6"/>
        <v>5.3169253892579827E-3</v>
      </c>
      <c r="D186">
        <f t="shared" si="8"/>
        <v>3.3491624177404331E-5</v>
      </c>
      <c r="E186">
        <f t="shared" si="7"/>
        <v>9.4601326232886542</v>
      </c>
    </row>
    <row r="187" spans="1:5">
      <c r="A187" s="2">
        <v>34814</v>
      </c>
      <c r="B187">
        <v>4281.1000000000004</v>
      </c>
      <c r="C187">
        <f t="shared" si="6"/>
        <v>8.4097609291987392E-5</v>
      </c>
      <c r="D187">
        <f t="shared" si="8"/>
        <v>3.444603955823878E-5</v>
      </c>
      <c r="E187">
        <f t="shared" si="7"/>
        <v>10.275911210675535</v>
      </c>
    </row>
    <row r="188" spans="1:5">
      <c r="A188" s="2">
        <v>34815</v>
      </c>
      <c r="B188">
        <v>4282.92</v>
      </c>
      <c r="C188">
        <f t="shared" si="6"/>
        <v>4.2512438391995256E-4</v>
      </c>
      <c r="D188">
        <f t="shared" si="8"/>
        <v>3.1265141259290885E-5</v>
      </c>
      <c r="E188">
        <f t="shared" si="7"/>
        <v>10.367226195898665</v>
      </c>
    </row>
    <row r="189" spans="1:5">
      <c r="A189" s="2">
        <v>34816</v>
      </c>
      <c r="B189">
        <v>4273.8</v>
      </c>
      <c r="C189">
        <f t="shared" si="6"/>
        <v>-2.1293883612114842E-3</v>
      </c>
      <c r="D189">
        <f t="shared" si="8"/>
        <v>2.8767500654920039E-5</v>
      </c>
      <c r="E189">
        <f t="shared" si="7"/>
        <v>10.298645601373144</v>
      </c>
    </row>
    <row r="190" spans="1:5">
      <c r="A190" s="2">
        <v>34817</v>
      </c>
      <c r="B190">
        <v>4279.47</v>
      </c>
      <c r="C190">
        <f t="shared" si="6"/>
        <v>1.3266881931770491E-3</v>
      </c>
      <c r="D190">
        <f t="shared" si="8"/>
        <v>2.7393897539451913E-5</v>
      </c>
      <c r="E190">
        <f t="shared" si="7"/>
        <v>10.440938693675477</v>
      </c>
    </row>
    <row r="191" spans="1:5">
      <c r="A191" s="2">
        <v>34821</v>
      </c>
      <c r="B191">
        <v>4297.93</v>
      </c>
      <c r="C191">
        <f t="shared" si="6"/>
        <v>4.3136182751602505E-3</v>
      </c>
      <c r="D191">
        <f t="shared" si="8"/>
        <v>2.5918394808387844E-5</v>
      </c>
      <c r="E191">
        <f t="shared" si="7"/>
        <v>9.8426388276955734</v>
      </c>
    </row>
    <row r="192" spans="1:5">
      <c r="A192" s="2">
        <v>34828</v>
      </c>
      <c r="B192">
        <v>4282.6099999999997</v>
      </c>
      <c r="C192">
        <f t="shared" si="6"/>
        <v>-3.5645066345893527E-3</v>
      </c>
      <c r="D192">
        <f t="shared" si="8"/>
        <v>2.7095769042143261E-5</v>
      </c>
      <c r="E192">
        <f t="shared" si="7"/>
        <v>10.047214459809164</v>
      </c>
    </row>
    <row r="193" spans="1:5">
      <c r="A193" s="2">
        <v>34829</v>
      </c>
      <c r="B193">
        <v>4281.24</v>
      </c>
      <c r="C193">
        <f t="shared" si="6"/>
        <v>-3.1989837972635636E-4</v>
      </c>
      <c r="D193">
        <f t="shared" si="8"/>
        <v>2.7206984711077778E-5</v>
      </c>
      <c r="E193">
        <f t="shared" si="7"/>
        <v>10.508275477462336</v>
      </c>
    </row>
    <row r="194" spans="1:5">
      <c r="A194" s="2">
        <v>34830</v>
      </c>
      <c r="B194">
        <v>4264.09</v>
      </c>
      <c r="C194">
        <f t="shared" si="6"/>
        <v>-4.0058487727853698E-3</v>
      </c>
      <c r="D194">
        <f t="shared" si="8"/>
        <v>2.5539248260580808E-5</v>
      </c>
      <c r="E194">
        <f t="shared" si="7"/>
        <v>9.9469739879796641</v>
      </c>
    </row>
    <row r="195" spans="1:5">
      <c r="A195" s="2">
        <v>34831</v>
      </c>
      <c r="B195">
        <v>4268.41</v>
      </c>
      <c r="C195">
        <f t="shared" si="6"/>
        <v>1.0131118245627342E-3</v>
      </c>
      <c r="D195">
        <f t="shared" si="8"/>
        <v>2.6438452188076408E-5</v>
      </c>
      <c r="E195">
        <f t="shared" si="7"/>
        <v>10.501869010412372</v>
      </c>
    </row>
    <row r="196" spans="1:5">
      <c r="A196" s="2">
        <v>34834</v>
      </c>
      <c r="B196">
        <v>4310.78</v>
      </c>
      <c r="C196">
        <f t="shared" ref="C196:C259" si="9">(B196-B195)/B195</f>
        <v>9.9264128797373948E-3</v>
      </c>
      <c r="D196">
        <f t="shared" si="8"/>
        <v>2.5058691816941021E-5</v>
      </c>
      <c r="E196">
        <f t="shared" si="7"/>
        <v>6.6621742258623957</v>
      </c>
    </row>
    <row r="197" spans="1:5">
      <c r="A197" s="2">
        <v>34835</v>
      </c>
      <c r="B197">
        <v>4345.6099999999997</v>
      </c>
      <c r="C197">
        <f t="shared" si="9"/>
        <v>8.0797442690185833E-3</v>
      </c>
      <c r="D197">
        <f t="shared" si="8"/>
        <v>3.7549577849797013E-5</v>
      </c>
      <c r="E197">
        <f t="shared" ref="E197:E260" si="10">-LN(D197)-C197*C197/D197</f>
        <v>8.4512864677848984</v>
      </c>
    </row>
    <row r="198" spans="1:5">
      <c r="A198" s="2">
        <v>34836</v>
      </c>
      <c r="B198">
        <v>4373.3500000000004</v>
      </c>
      <c r="C198">
        <f t="shared" si="9"/>
        <v>6.3834536463236906E-3</v>
      </c>
      <c r="D198">
        <f t="shared" ref="D198:D261" si="11">$H$5+$H$7*D197+$H$6*C197*C197</f>
        <v>4.2819821085624111E-5</v>
      </c>
      <c r="E198">
        <f t="shared" si="10"/>
        <v>9.106882860050483</v>
      </c>
    </row>
    <row r="199" spans="1:5">
      <c r="A199" s="2">
        <v>34837</v>
      </c>
      <c r="B199">
        <v>4374.67</v>
      </c>
      <c r="C199">
        <f t="shared" si="9"/>
        <v>3.0182811803302018E-4</v>
      </c>
      <c r="D199">
        <f t="shared" si="11"/>
        <v>4.3580039892061998E-5</v>
      </c>
      <c r="E199">
        <f t="shared" si="10"/>
        <v>10.038820901658259</v>
      </c>
    </row>
    <row r="200" spans="1:5">
      <c r="A200" s="2">
        <v>34838</v>
      </c>
      <c r="B200">
        <v>4367.26</v>
      </c>
      <c r="C200">
        <f t="shared" si="9"/>
        <v>-1.6938420498002944E-3</v>
      </c>
      <c r="D200">
        <f t="shared" si="11"/>
        <v>3.8518336959753414E-5</v>
      </c>
      <c r="E200">
        <f t="shared" si="10"/>
        <v>10.089889521195868</v>
      </c>
    </row>
    <row r="201" spans="1:5">
      <c r="A201" s="2">
        <v>34842</v>
      </c>
      <c r="B201">
        <v>4427.63</v>
      </c>
      <c r="C201">
        <f t="shared" si="9"/>
        <v>1.3823312557530325E-2</v>
      </c>
      <c r="D201">
        <f t="shared" si="11"/>
        <v>3.4892421864135283E-5</v>
      </c>
      <c r="E201">
        <f t="shared" si="10"/>
        <v>4.7868663701712766</v>
      </c>
    </row>
    <row r="202" spans="1:5">
      <c r="A202" s="2">
        <v>34843</v>
      </c>
      <c r="B202">
        <v>4441.18</v>
      </c>
      <c r="C202">
        <f t="shared" si="9"/>
        <v>3.0603279858525175E-3</v>
      </c>
      <c r="D202">
        <f t="shared" si="11"/>
        <v>5.8239975517474853E-5</v>
      </c>
      <c r="E202">
        <f t="shared" si="10"/>
        <v>9.5901279405539981</v>
      </c>
    </row>
    <row r="203" spans="1:5">
      <c r="A203" s="2">
        <v>34845</v>
      </c>
      <c r="B203">
        <v>4425.92</v>
      </c>
      <c r="C203">
        <f t="shared" si="9"/>
        <v>-3.4360237594513658E-3</v>
      </c>
      <c r="D203">
        <f t="shared" si="11"/>
        <v>5.1432949188183278E-5</v>
      </c>
      <c r="E203">
        <f t="shared" si="10"/>
        <v>9.6456849432292877</v>
      </c>
    </row>
    <row r="204" spans="1:5">
      <c r="A204" s="2">
        <v>34849</v>
      </c>
      <c r="B204">
        <v>4436.79</v>
      </c>
      <c r="C204">
        <f t="shared" si="9"/>
        <v>2.4559865519484967E-3</v>
      </c>
      <c r="D204">
        <f t="shared" si="11"/>
        <v>4.6376331872883258E-5</v>
      </c>
      <c r="E204">
        <f t="shared" si="10"/>
        <v>9.8486577767885528</v>
      </c>
    </row>
    <row r="205" spans="1:5">
      <c r="A205" s="2">
        <v>34850</v>
      </c>
      <c r="B205">
        <v>4448.6400000000003</v>
      </c>
      <c r="C205">
        <f t="shared" si="9"/>
        <v>2.6708498711907401E-3</v>
      </c>
      <c r="D205">
        <f t="shared" si="11"/>
        <v>4.1562924946975029E-5</v>
      </c>
      <c r="E205">
        <f t="shared" si="10"/>
        <v>9.9166721542392811</v>
      </c>
    </row>
    <row r="206" spans="1:5">
      <c r="A206" s="2">
        <v>34851</v>
      </c>
      <c r="B206">
        <v>4445.6099999999997</v>
      </c>
      <c r="C206">
        <f t="shared" si="9"/>
        <v>-6.8110703495914584E-4</v>
      </c>
      <c r="D206">
        <f t="shared" si="11"/>
        <v>3.7900298995996025E-5</v>
      </c>
      <c r="E206">
        <f t="shared" si="10"/>
        <v>10.168311368616786</v>
      </c>
    </row>
    <row r="207" spans="1:5">
      <c r="A207" s="2">
        <v>34852</v>
      </c>
      <c r="B207">
        <v>4449.8</v>
      </c>
      <c r="C207">
        <f t="shared" si="9"/>
        <v>9.4250282863330554E-4</v>
      </c>
      <c r="D207">
        <f t="shared" si="11"/>
        <v>3.4067344770335203E-5</v>
      </c>
      <c r="E207">
        <f t="shared" si="10"/>
        <v>10.26109610045072</v>
      </c>
    </row>
    <row r="208" spans="1:5">
      <c r="A208" s="2">
        <v>34856</v>
      </c>
      <c r="B208">
        <v>4484.55</v>
      </c>
      <c r="C208">
        <f t="shared" si="9"/>
        <v>7.8093397456065437E-3</v>
      </c>
      <c r="D208">
        <f t="shared" si="11"/>
        <v>3.1087684548345108E-5</v>
      </c>
      <c r="E208">
        <f t="shared" si="10"/>
        <v>8.4169641850960009</v>
      </c>
    </row>
    <row r="209" spans="1:5">
      <c r="A209" s="2">
        <v>34857</v>
      </c>
      <c r="B209">
        <v>4476.33</v>
      </c>
      <c r="C209">
        <f t="shared" si="9"/>
        <v>-1.8329598287454157E-3</v>
      </c>
      <c r="D209">
        <f t="shared" si="11"/>
        <v>3.7098206261208474E-5</v>
      </c>
      <c r="E209">
        <f t="shared" si="10"/>
        <v>10.11137848326136</v>
      </c>
    </row>
    <row r="210" spans="1:5">
      <c r="A210" s="2">
        <v>34858</v>
      </c>
      <c r="B210">
        <v>4479.8999999999996</v>
      </c>
      <c r="C210">
        <f t="shared" si="9"/>
        <v>7.9752833236149015E-4</v>
      </c>
      <c r="D210">
        <f t="shared" si="11"/>
        <v>3.3834890293900717E-5</v>
      </c>
      <c r="E210">
        <f t="shared" si="10"/>
        <v>10.275219345780528</v>
      </c>
    </row>
    <row r="211" spans="1:5">
      <c r="A211" s="2">
        <v>34859</v>
      </c>
      <c r="B211">
        <v>4463.55</v>
      </c>
      <c r="C211">
        <f t="shared" si="9"/>
        <v>-3.6496350364962288E-3</v>
      </c>
      <c r="D211">
        <f t="shared" si="11"/>
        <v>3.0868248256247878E-5</v>
      </c>
      <c r="E211">
        <f t="shared" si="10"/>
        <v>9.9542764161073745</v>
      </c>
    </row>
    <row r="212" spans="1:5">
      <c r="A212" s="2">
        <v>34862</v>
      </c>
      <c r="B212">
        <v>4466.83</v>
      </c>
      <c r="C212">
        <f t="shared" si="9"/>
        <v>7.3484110181352177E-4</v>
      </c>
      <c r="D212">
        <f t="shared" si="11"/>
        <v>3.0283389005408789E-5</v>
      </c>
      <c r="E212">
        <f t="shared" si="10"/>
        <v>10.387079938166602</v>
      </c>
    </row>
    <row r="213" spans="1:5">
      <c r="A213" s="2">
        <v>34863</v>
      </c>
      <c r="B213">
        <v>4492.1000000000004</v>
      </c>
      <c r="C213">
        <f t="shared" si="9"/>
        <v>5.6572558167650071E-3</v>
      </c>
      <c r="D213">
        <f t="shared" si="11"/>
        <v>2.8039214125806852E-5</v>
      </c>
      <c r="E213">
        <f t="shared" si="10"/>
        <v>9.3404856818072268</v>
      </c>
    </row>
    <row r="214" spans="1:5">
      <c r="A214" s="2">
        <v>34864</v>
      </c>
      <c r="B214">
        <v>4494.3</v>
      </c>
      <c r="C214">
        <f t="shared" si="9"/>
        <v>4.8974866988709461E-4</v>
      </c>
      <c r="D214">
        <f t="shared" si="11"/>
        <v>3.064367804404105E-5</v>
      </c>
      <c r="E214">
        <f t="shared" si="10"/>
        <v>10.385256993959255</v>
      </c>
    </row>
    <row r="215" spans="1:5">
      <c r="A215" s="2">
        <v>34865</v>
      </c>
      <c r="B215">
        <v>4518.51</v>
      </c>
      <c r="C215">
        <f t="shared" si="9"/>
        <v>5.3868233095254068E-3</v>
      </c>
      <c r="D215">
        <f t="shared" si="11"/>
        <v>2.8283038033980174E-5</v>
      </c>
      <c r="E215">
        <f t="shared" si="10"/>
        <v>9.4472670934175493</v>
      </c>
    </row>
    <row r="216" spans="1:5">
      <c r="A216" s="2">
        <v>34866</v>
      </c>
      <c r="B216">
        <v>4525.2700000000004</v>
      </c>
      <c r="C216">
        <f t="shared" si="9"/>
        <v>1.4960683942273488E-3</v>
      </c>
      <c r="D216">
        <f t="shared" si="11"/>
        <v>3.0420877422037109E-5</v>
      </c>
      <c r="E216">
        <f t="shared" si="10"/>
        <v>10.3268062772761</v>
      </c>
    </row>
    <row r="217" spans="1:5">
      <c r="A217" s="2">
        <v>34869</v>
      </c>
      <c r="B217">
        <v>4562.05</v>
      </c>
      <c r="C217">
        <f t="shared" si="9"/>
        <v>8.1276918283328375E-3</v>
      </c>
      <c r="D217">
        <f t="shared" si="11"/>
        <v>2.8384813983736738E-5</v>
      </c>
      <c r="E217">
        <f t="shared" si="10"/>
        <v>8.1423775229560782</v>
      </c>
    </row>
    <row r="218" spans="1:5">
      <c r="A218" s="2">
        <v>34870</v>
      </c>
      <c r="B218">
        <v>4547.37</v>
      </c>
      <c r="C218">
        <f t="shared" si="9"/>
        <v>-3.2178516237218553E-3</v>
      </c>
      <c r="D218">
        <f t="shared" si="11"/>
        <v>3.5662209657758404E-5</v>
      </c>
      <c r="E218">
        <f t="shared" si="10"/>
        <v>9.9510676789959334</v>
      </c>
    </row>
    <row r="219" spans="1:5">
      <c r="A219" s="2">
        <v>34871</v>
      </c>
      <c r="B219">
        <v>4530.43</v>
      </c>
      <c r="C219">
        <f t="shared" si="9"/>
        <v>-3.7252301879986895E-3</v>
      </c>
      <c r="D219">
        <f t="shared" si="11"/>
        <v>3.3670947024744087E-5</v>
      </c>
      <c r="E219">
        <f t="shared" si="10"/>
        <v>9.8867293820316711</v>
      </c>
    </row>
    <row r="220" spans="1:5">
      <c r="A220" s="2">
        <v>34872</v>
      </c>
      <c r="B220">
        <v>4536.08</v>
      </c>
      <c r="C220">
        <f t="shared" si="9"/>
        <v>1.2471222378448925E-3</v>
      </c>
      <c r="D220">
        <f t="shared" si="11"/>
        <v>3.2583056760434124E-5</v>
      </c>
      <c r="E220">
        <f t="shared" si="10"/>
        <v>10.283984312607743</v>
      </c>
    </row>
    <row r="221" spans="1:5">
      <c r="A221" s="2">
        <v>34873</v>
      </c>
      <c r="B221">
        <v>4544.75</v>
      </c>
      <c r="C221">
        <f t="shared" si="9"/>
        <v>1.9113419516410806E-3</v>
      </c>
      <c r="D221">
        <f t="shared" si="11"/>
        <v>3.0003859461736037E-5</v>
      </c>
      <c r="E221">
        <f t="shared" si="10"/>
        <v>10.292425931404514</v>
      </c>
    </row>
    <row r="222" spans="1:5">
      <c r="A222" s="2">
        <v>34876</v>
      </c>
      <c r="B222">
        <v>4503.1099999999997</v>
      </c>
      <c r="C222">
        <f t="shared" si="9"/>
        <v>-9.1622201441224106E-3</v>
      </c>
      <c r="D222">
        <f t="shared" si="11"/>
        <v>2.8251339326117241E-5</v>
      </c>
      <c r="E222">
        <f t="shared" si="10"/>
        <v>7.5029609029085922</v>
      </c>
    </row>
    <row r="223" spans="1:5">
      <c r="A223" s="2">
        <v>34877</v>
      </c>
      <c r="B223">
        <v>4520.92</v>
      </c>
      <c r="C223">
        <f t="shared" si="9"/>
        <v>3.9550444026462605E-3</v>
      </c>
      <c r="D223">
        <f t="shared" si="11"/>
        <v>3.8048403523500725E-5</v>
      </c>
      <c r="E223">
        <f t="shared" si="10"/>
        <v>9.7655336245940543</v>
      </c>
    </row>
    <row r="224" spans="1:5">
      <c r="A224" s="2">
        <v>34878</v>
      </c>
      <c r="B224">
        <v>4528.91</v>
      </c>
      <c r="C224">
        <f t="shared" si="9"/>
        <v>1.7673393910973389E-3</v>
      </c>
      <c r="D224">
        <f t="shared" si="11"/>
        <v>3.6299435717615104E-5</v>
      </c>
      <c r="E224">
        <f t="shared" si="10"/>
        <v>10.137660508378278</v>
      </c>
    </row>
    <row r="225" spans="1:5">
      <c r="A225" s="2">
        <v>34879</v>
      </c>
      <c r="B225">
        <v>4521.08</v>
      </c>
      <c r="C225">
        <f t="shared" si="9"/>
        <v>-1.7288928241011475E-3</v>
      </c>
      <c r="D225">
        <f t="shared" si="11"/>
        <v>3.3168705405209009E-5</v>
      </c>
      <c r="E225">
        <f t="shared" si="10"/>
        <v>10.223786548767356</v>
      </c>
    </row>
    <row r="226" spans="1:5">
      <c r="A226" s="2">
        <v>34880</v>
      </c>
      <c r="B226">
        <v>4527.1499999999996</v>
      </c>
      <c r="C226">
        <f t="shared" si="9"/>
        <v>1.3425995558582703E-3</v>
      </c>
      <c r="D226">
        <f t="shared" si="11"/>
        <v>3.066791689014242E-5</v>
      </c>
      <c r="E226">
        <f t="shared" si="10"/>
        <v>10.333516325644977</v>
      </c>
    </row>
    <row r="227" spans="1:5">
      <c r="A227" s="2">
        <v>34885</v>
      </c>
      <c r="B227">
        <v>4553.3</v>
      </c>
      <c r="C227">
        <f t="shared" si="9"/>
        <v>5.7762610030594411E-3</v>
      </c>
      <c r="D227">
        <f t="shared" si="11"/>
        <v>2.8519973726556596E-5</v>
      </c>
      <c r="E227">
        <f t="shared" si="10"/>
        <v>9.295017317291574</v>
      </c>
    </row>
    <row r="228" spans="1:5">
      <c r="A228" s="2">
        <v>34886</v>
      </c>
      <c r="B228">
        <v>4560.17</v>
      </c>
      <c r="C228">
        <f t="shared" si="9"/>
        <v>1.5087958184173875E-3</v>
      </c>
      <c r="D228">
        <f t="shared" si="11"/>
        <v>3.1214393276884938E-5</v>
      </c>
      <c r="E228">
        <f t="shared" si="10"/>
        <v>10.30170127474091</v>
      </c>
    </row>
    <row r="229" spans="1:5">
      <c r="A229" s="2">
        <v>34887</v>
      </c>
      <c r="B229">
        <v>4624.78</v>
      </c>
      <c r="C229">
        <f t="shared" si="9"/>
        <v>1.4168331443783821E-2</v>
      </c>
      <c r="D229">
        <f t="shared" si="11"/>
        <v>2.9019246196297206E-5</v>
      </c>
      <c r="E229">
        <f t="shared" si="10"/>
        <v>3.5300175038232018</v>
      </c>
    </row>
    <row r="230" spans="1:5">
      <c r="A230" s="2">
        <v>34890</v>
      </c>
      <c r="B230">
        <v>4640.38</v>
      </c>
      <c r="C230">
        <f t="shared" si="9"/>
        <v>3.3731334247251469E-3</v>
      </c>
      <c r="D230">
        <f t="shared" si="11"/>
        <v>5.4929196083639142E-5</v>
      </c>
      <c r="E230">
        <f t="shared" si="10"/>
        <v>9.602325629307682</v>
      </c>
    </row>
    <row r="231" spans="1:5">
      <c r="A231" s="2">
        <v>34891</v>
      </c>
      <c r="B231">
        <v>4649.83</v>
      </c>
      <c r="C231">
        <f t="shared" si="9"/>
        <v>2.0364711510694852E-3</v>
      </c>
      <c r="D231">
        <f t="shared" si="11"/>
        <v>4.9088515598847378E-5</v>
      </c>
      <c r="E231">
        <f t="shared" si="10"/>
        <v>9.8374010291179417</v>
      </c>
    </row>
    <row r="232" spans="1:5">
      <c r="A232" s="2">
        <v>34892</v>
      </c>
      <c r="B232">
        <v>4710.3100000000004</v>
      </c>
      <c r="C232">
        <f t="shared" si="9"/>
        <v>1.3006927134970628E-2</v>
      </c>
      <c r="D232">
        <f t="shared" si="11"/>
        <v>4.3450588860739073E-5</v>
      </c>
      <c r="E232">
        <f t="shared" si="10"/>
        <v>6.1502645037152082</v>
      </c>
    </row>
    <row r="233" spans="1:5">
      <c r="A233" s="2">
        <v>34893</v>
      </c>
      <c r="B233">
        <v>4698.04</v>
      </c>
      <c r="C233">
        <f t="shared" si="9"/>
        <v>-2.6049240920449899E-3</v>
      </c>
      <c r="D233">
        <f t="shared" si="11"/>
        <v>6.1973288460610376E-5</v>
      </c>
      <c r="E233">
        <f t="shared" si="10"/>
        <v>9.5793142866012957</v>
      </c>
    </row>
    <row r="234" spans="1:5">
      <c r="A234" s="2">
        <v>34897</v>
      </c>
      <c r="B234">
        <v>4700.41</v>
      </c>
      <c r="C234">
        <f t="shared" si="9"/>
        <v>5.0446569207582119E-4</v>
      </c>
      <c r="D234">
        <f t="shared" si="11"/>
        <v>5.4033297578792698E-5</v>
      </c>
      <c r="E234">
        <f t="shared" si="10"/>
        <v>9.8212002868298249</v>
      </c>
    </row>
    <row r="235" spans="1:5">
      <c r="A235" s="2">
        <v>34898</v>
      </c>
      <c r="B235">
        <v>4667.42</v>
      </c>
      <c r="C235">
        <f t="shared" si="9"/>
        <v>-7.0185366808426883E-3</v>
      </c>
      <c r="D235">
        <f t="shared" si="11"/>
        <v>4.6828503754787599E-5</v>
      </c>
      <c r="E235">
        <f t="shared" si="10"/>
        <v>8.9170981127735107</v>
      </c>
    </row>
    <row r="236" spans="1:5">
      <c r="A236" s="2">
        <v>34899</v>
      </c>
      <c r="B236">
        <v>4607.45</v>
      </c>
      <c r="C236">
        <f t="shared" si="9"/>
        <v>-1.2848640148090434E-2</v>
      </c>
      <c r="D236">
        <f t="shared" si="11"/>
        <v>4.794395670171113E-5</v>
      </c>
      <c r="E236">
        <f t="shared" si="10"/>
        <v>6.5021334222626619</v>
      </c>
    </row>
    <row r="237" spans="1:5">
      <c r="A237" s="2">
        <v>34900</v>
      </c>
      <c r="B237">
        <v>4611.42</v>
      </c>
      <c r="C237">
        <f t="shared" si="9"/>
        <v>8.6164798315776722E-4</v>
      </c>
      <c r="D237">
        <f t="shared" si="11"/>
        <v>6.496547348381376E-5</v>
      </c>
      <c r="E237">
        <f t="shared" si="10"/>
        <v>9.630226424485512</v>
      </c>
    </row>
    <row r="238" spans="1:5">
      <c r="A238" s="2">
        <v>34901</v>
      </c>
      <c r="B238">
        <v>4599.99</v>
      </c>
      <c r="C238">
        <f t="shared" si="9"/>
        <v>-2.4786291424334131E-3</v>
      </c>
      <c r="D238">
        <f t="shared" si="11"/>
        <v>5.5563578457407283E-5</v>
      </c>
      <c r="E238">
        <f t="shared" si="10"/>
        <v>9.6874137589067946</v>
      </c>
    </row>
    <row r="239" spans="1:5">
      <c r="A239" s="2">
        <v>34904</v>
      </c>
      <c r="B239">
        <v>4620.59</v>
      </c>
      <c r="C239">
        <f t="shared" si="9"/>
        <v>4.478270604936177E-3</v>
      </c>
      <c r="D239">
        <f t="shared" si="11"/>
        <v>4.8862194417573241E-5</v>
      </c>
      <c r="E239">
        <f t="shared" si="10"/>
        <v>9.5160684527017914</v>
      </c>
    </row>
    <row r="240" spans="1:5">
      <c r="A240" s="2">
        <v>34905</v>
      </c>
      <c r="B240">
        <v>4619.2299999999996</v>
      </c>
      <c r="C240">
        <f t="shared" si="9"/>
        <v>-2.9433470617401287E-4</v>
      </c>
      <c r="D240">
        <f t="shared" si="11"/>
        <v>4.5487428729613477E-5</v>
      </c>
      <c r="E240">
        <f t="shared" si="10"/>
        <v>9.9961700154260189</v>
      </c>
    </row>
    <row r="241" spans="1:5">
      <c r="A241" s="2">
        <v>34906</v>
      </c>
      <c r="B241">
        <v>4601.91</v>
      </c>
      <c r="C241">
        <f t="shared" si="9"/>
        <v>-3.7495426726964691E-3</v>
      </c>
      <c r="D241">
        <f t="shared" si="11"/>
        <v>4.0029903602841022E-5</v>
      </c>
      <c r="E241">
        <f t="shared" si="10"/>
        <v>9.7746696009691085</v>
      </c>
    </row>
    <row r="242" spans="1:5">
      <c r="A242" s="2">
        <v>34907</v>
      </c>
      <c r="B242">
        <v>4601.0600000000004</v>
      </c>
      <c r="C242">
        <f t="shared" si="9"/>
        <v>-1.8470591558710498E-4</v>
      </c>
      <c r="D242">
        <f t="shared" si="11"/>
        <v>3.7649793503056236E-5</v>
      </c>
      <c r="E242">
        <f t="shared" si="10"/>
        <v>10.186276940641092</v>
      </c>
    </row>
    <row r="243" spans="1:5">
      <c r="A243" s="2">
        <v>34908</v>
      </c>
      <c r="B243">
        <v>4609.54</v>
      </c>
      <c r="C243">
        <f t="shared" si="9"/>
        <v>1.8430535572236751E-3</v>
      </c>
      <c r="D243">
        <f t="shared" si="11"/>
        <v>3.3808863895829973E-5</v>
      </c>
      <c r="E243">
        <f t="shared" si="10"/>
        <v>10.194315478119076</v>
      </c>
    </row>
    <row r="244" spans="1:5">
      <c r="A244" s="2">
        <v>34911</v>
      </c>
      <c r="B244">
        <v>4615.05</v>
      </c>
      <c r="C244">
        <f t="shared" si="9"/>
        <v>1.1953470411364732E-3</v>
      </c>
      <c r="D244">
        <f t="shared" si="11"/>
        <v>3.1232249868305946E-5</v>
      </c>
      <c r="E244">
        <f t="shared" si="10"/>
        <v>10.328310015998442</v>
      </c>
    </row>
    <row r="245" spans="1:5">
      <c r="A245" s="2">
        <v>34912</v>
      </c>
      <c r="B245">
        <v>4586.92</v>
      </c>
      <c r="C245">
        <f t="shared" si="9"/>
        <v>-6.0952752407883136E-3</v>
      </c>
      <c r="D245">
        <f t="shared" si="11"/>
        <v>2.8915313471347946E-5</v>
      </c>
      <c r="E245">
        <f t="shared" si="10"/>
        <v>9.1662705587939008</v>
      </c>
    </row>
    <row r="246" spans="1:5">
      <c r="A246" s="2">
        <v>34913</v>
      </c>
      <c r="B246">
        <v>4594.66</v>
      </c>
      <c r="C246">
        <f t="shared" si="9"/>
        <v>1.687406800205755E-3</v>
      </c>
      <c r="D246">
        <f t="shared" si="11"/>
        <v>3.205545423108769E-5</v>
      </c>
      <c r="E246">
        <f t="shared" si="10"/>
        <v>10.259217711520307</v>
      </c>
    </row>
    <row r="247" spans="1:5">
      <c r="A247" s="2">
        <v>34914</v>
      </c>
      <c r="B247">
        <v>4603.7700000000004</v>
      </c>
      <c r="C247">
        <f t="shared" si="9"/>
        <v>1.9827364810455143E-3</v>
      </c>
      <c r="D247">
        <f t="shared" si="11"/>
        <v>2.9765579126924212E-5</v>
      </c>
      <c r="E247">
        <f t="shared" si="10"/>
        <v>10.290084403694067</v>
      </c>
    </row>
    <row r="248" spans="1:5">
      <c r="A248" s="2">
        <v>34915</v>
      </c>
      <c r="B248">
        <v>4613.88</v>
      </c>
      <c r="C248">
        <f t="shared" si="9"/>
        <v>2.1960263001843429E-3</v>
      </c>
      <c r="D248">
        <f t="shared" si="11"/>
        <v>2.8101162612269228E-5</v>
      </c>
      <c r="E248">
        <f t="shared" si="10"/>
        <v>10.308086370248631</v>
      </c>
    </row>
    <row r="249" spans="1:5">
      <c r="A249" s="2">
        <v>34919</v>
      </c>
      <c r="B249">
        <v>4621.74</v>
      </c>
      <c r="C249">
        <f t="shared" si="9"/>
        <v>1.7035553590469784E-3</v>
      </c>
      <c r="D249">
        <f t="shared" si="11"/>
        <v>2.6905778141110518E-5</v>
      </c>
      <c r="E249">
        <f t="shared" si="10"/>
        <v>10.415307872014759</v>
      </c>
    </row>
    <row r="250" spans="1:5">
      <c r="A250" s="2">
        <v>34920</v>
      </c>
      <c r="B250">
        <v>4623.91</v>
      </c>
      <c r="C250">
        <f t="shared" si="9"/>
        <v>4.6952013743743114E-4</v>
      </c>
      <c r="D250">
        <f t="shared" si="11"/>
        <v>2.569051487196405E-5</v>
      </c>
      <c r="E250">
        <f t="shared" si="10"/>
        <v>10.560807750027744</v>
      </c>
    </row>
    <row r="251" spans="1:5">
      <c r="A251" s="2">
        <v>34921</v>
      </c>
      <c r="B251">
        <v>4609.54</v>
      </c>
      <c r="C251">
        <f t="shared" si="9"/>
        <v>-3.1077594503352989E-3</v>
      </c>
      <c r="D251">
        <f t="shared" si="11"/>
        <v>2.435343783472333E-5</v>
      </c>
      <c r="E251">
        <f t="shared" si="10"/>
        <v>10.226254149705465</v>
      </c>
    </row>
    <row r="252" spans="1:5">
      <c r="A252" s="2">
        <v>34922</v>
      </c>
      <c r="B252">
        <v>4588.3999999999996</v>
      </c>
      <c r="C252">
        <f t="shared" si="9"/>
        <v>-4.5861409164472651E-3</v>
      </c>
      <c r="D252">
        <f t="shared" si="11"/>
        <v>2.4608263692001149E-5</v>
      </c>
      <c r="E252">
        <f t="shared" si="10"/>
        <v>9.7577280243579008</v>
      </c>
    </row>
    <row r="253" spans="1:5">
      <c r="A253" s="2">
        <v>34927</v>
      </c>
      <c r="B253">
        <v>4608.38</v>
      </c>
      <c r="C253">
        <f t="shared" si="9"/>
        <v>4.3544590707001295E-3</v>
      </c>
      <c r="D253">
        <f t="shared" si="11"/>
        <v>2.6394995539875758E-5</v>
      </c>
      <c r="E253">
        <f t="shared" si="10"/>
        <v>9.8239683695281546</v>
      </c>
    </row>
    <row r="254" spans="1:5">
      <c r="A254" s="2">
        <v>34928</v>
      </c>
      <c r="B254">
        <v>4620.17</v>
      </c>
      <c r="C254">
        <f t="shared" si="9"/>
        <v>2.558382772254016E-3</v>
      </c>
      <c r="D254">
        <f t="shared" si="11"/>
        <v>2.7522941924176845E-5</v>
      </c>
      <c r="E254">
        <f t="shared" si="10"/>
        <v>10.262677321515126</v>
      </c>
    </row>
    <row r="255" spans="1:5">
      <c r="A255" s="2">
        <v>34929</v>
      </c>
      <c r="B255">
        <v>4619.92</v>
      </c>
      <c r="C255">
        <f t="shared" si="9"/>
        <v>-5.4110563031230452E-5</v>
      </c>
      <c r="D255">
        <f t="shared" si="11"/>
        <v>2.6687381583946289E-5</v>
      </c>
      <c r="E255">
        <f t="shared" si="10"/>
        <v>10.531209991108193</v>
      </c>
    </row>
    <row r="256" spans="1:5">
      <c r="A256" s="2">
        <v>34932</v>
      </c>
      <c r="B256">
        <v>4608.3</v>
      </c>
      <c r="C256">
        <f t="shared" si="9"/>
        <v>-2.5151950683128476E-3</v>
      </c>
      <c r="D256">
        <f t="shared" si="11"/>
        <v>2.5113454420225046E-5</v>
      </c>
      <c r="E256">
        <f t="shared" si="10"/>
        <v>10.340201763195232</v>
      </c>
    </row>
    <row r="257" spans="1:5">
      <c r="A257" s="2">
        <v>34933</v>
      </c>
      <c r="B257">
        <v>4601.68</v>
      </c>
      <c r="C257">
        <f t="shared" si="9"/>
        <v>-1.4365384198077144E-3</v>
      </c>
      <c r="D257">
        <f t="shared" si="11"/>
        <v>2.4746598407097264E-5</v>
      </c>
      <c r="E257">
        <f t="shared" si="10"/>
        <v>10.523431555131086</v>
      </c>
    </row>
    <row r="258" spans="1:5">
      <c r="A258" s="2">
        <v>34934</v>
      </c>
      <c r="B258">
        <v>4607.96</v>
      </c>
      <c r="C258">
        <f t="shared" si="9"/>
        <v>1.3647189722014014E-3</v>
      </c>
      <c r="D258">
        <f t="shared" si="11"/>
        <v>2.386189007997709E-5</v>
      </c>
      <c r="E258">
        <f t="shared" si="10"/>
        <v>10.565176363653897</v>
      </c>
    </row>
    <row r="259" spans="1:5">
      <c r="A259" s="2">
        <v>34935</v>
      </c>
      <c r="B259">
        <v>4596.43</v>
      </c>
      <c r="C259">
        <f t="shared" si="9"/>
        <v>-2.5021918593042787E-3</v>
      </c>
      <c r="D259">
        <f t="shared" si="11"/>
        <v>2.3132458970008295E-5</v>
      </c>
      <c r="E259">
        <f t="shared" si="10"/>
        <v>10.40361668343281</v>
      </c>
    </row>
    <row r="260" spans="1:5">
      <c r="A260" s="2">
        <v>34936</v>
      </c>
      <c r="B260">
        <v>4591</v>
      </c>
      <c r="C260">
        <f t="shared" ref="C260:C323" si="12">(B260-B259)/B259</f>
        <v>-1.1813516141875957E-3</v>
      </c>
      <c r="D260">
        <f t="shared" si="11"/>
        <v>2.3166964055053948E-5</v>
      </c>
      <c r="E260">
        <f t="shared" si="10"/>
        <v>10.612542664940648</v>
      </c>
    </row>
    <row r="261" spans="1:5">
      <c r="A261" s="2">
        <v>34940</v>
      </c>
      <c r="B261">
        <v>4551.8599999999997</v>
      </c>
      <c r="C261">
        <f t="shared" si="12"/>
        <v>-8.5253757351340283E-3</v>
      </c>
      <c r="D261">
        <f t="shared" si="11"/>
        <v>2.2516473488020448E-5</v>
      </c>
      <c r="E261">
        <f t="shared" ref="E261:E324" si="13">-LN(D261)-C261*C261/D261</f>
        <v>7.4733142130218635</v>
      </c>
    </row>
    <row r="262" spans="1:5">
      <c r="A262" s="2">
        <v>34941</v>
      </c>
      <c r="B262">
        <v>4531.18</v>
      </c>
      <c r="C262">
        <f t="shared" si="12"/>
        <v>-4.5431977257647162E-3</v>
      </c>
      <c r="D262">
        <f t="shared" ref="D262:D325" si="14">$H$5+$H$7*D261+$H$6*C261*C261</f>
        <v>3.1932427237864388E-5</v>
      </c>
      <c r="E262">
        <f t="shared" si="13"/>
        <v>9.7055034240660749</v>
      </c>
    </row>
    <row r="263" spans="1:5">
      <c r="A263" s="2">
        <v>34942</v>
      </c>
      <c r="B263">
        <v>4516.7</v>
      </c>
      <c r="C263">
        <f t="shared" si="12"/>
        <v>-3.1956355739565568E-3</v>
      </c>
      <c r="D263">
        <f t="shared" si="14"/>
        <v>3.2147015607192699E-5</v>
      </c>
      <c r="E263">
        <f t="shared" si="13"/>
        <v>10.027522672223286</v>
      </c>
    </row>
    <row r="264" spans="1:5">
      <c r="A264" s="2">
        <v>34943</v>
      </c>
      <c r="B264">
        <v>4525.88</v>
      </c>
      <c r="C264">
        <f t="shared" si="12"/>
        <v>2.032457325038256E-3</v>
      </c>
      <c r="D264">
        <f t="shared" si="14"/>
        <v>3.0864229896626633E-5</v>
      </c>
      <c r="E264">
        <f t="shared" si="13"/>
        <v>10.252072191471667</v>
      </c>
    </row>
    <row r="265" spans="1:5">
      <c r="A265" s="2">
        <v>34947</v>
      </c>
      <c r="B265">
        <v>4560.1499999999996</v>
      </c>
      <c r="C265">
        <f t="shared" si="12"/>
        <v>7.5720080956630589E-3</v>
      </c>
      <c r="D265">
        <f t="shared" si="14"/>
        <v>2.8999993161973209E-5</v>
      </c>
      <c r="E265">
        <f t="shared" si="13"/>
        <v>8.4711349596300298</v>
      </c>
    </row>
    <row r="266" spans="1:5">
      <c r="A266" s="2">
        <v>34948</v>
      </c>
      <c r="B266">
        <v>4572.08</v>
      </c>
      <c r="C266">
        <f t="shared" si="12"/>
        <v>2.6161420128724476E-3</v>
      </c>
      <c r="D266">
        <f t="shared" si="14"/>
        <v>3.493448531878983E-5</v>
      </c>
      <c r="E266">
        <f t="shared" si="13"/>
        <v>10.066120831240474</v>
      </c>
    </row>
    <row r="267" spans="1:5">
      <c r="A267" s="2">
        <v>34949</v>
      </c>
      <c r="B267">
        <v>4567.3100000000004</v>
      </c>
      <c r="C267">
        <f t="shared" si="12"/>
        <v>-1.0432888313414304E-3</v>
      </c>
      <c r="D267">
        <f t="shared" si="14"/>
        <v>3.2604936203196884E-5</v>
      </c>
      <c r="E267">
        <f t="shared" si="13"/>
        <v>10.297663833097735</v>
      </c>
    </row>
    <row r="268" spans="1:5">
      <c r="A268" s="2">
        <v>34950</v>
      </c>
      <c r="B268">
        <v>4571.5</v>
      </c>
      <c r="C268">
        <f t="shared" si="12"/>
        <v>9.1738901016125455E-4</v>
      </c>
      <c r="D268">
        <f t="shared" si="14"/>
        <v>2.9956162097736048E-5</v>
      </c>
      <c r="E268">
        <f t="shared" si="13"/>
        <v>10.387681035106208</v>
      </c>
    </row>
    <row r="269" spans="1:5">
      <c r="A269" s="2">
        <v>34953</v>
      </c>
      <c r="B269">
        <v>4592.82</v>
      </c>
      <c r="C269">
        <f t="shared" si="12"/>
        <v>4.6636771300447794E-3</v>
      </c>
      <c r="D269">
        <f t="shared" si="14"/>
        <v>2.7821807352550957E-5</v>
      </c>
      <c r="E269">
        <f t="shared" si="13"/>
        <v>9.7079337051434003</v>
      </c>
    </row>
    <row r="270" spans="1:5">
      <c r="A270" s="2">
        <v>34954</v>
      </c>
      <c r="B270">
        <v>4613.21</v>
      </c>
      <c r="C270">
        <f t="shared" si="12"/>
        <v>4.439538235768075E-3</v>
      </c>
      <c r="D270">
        <f t="shared" si="14"/>
        <v>2.9042631881228769E-5</v>
      </c>
      <c r="E270">
        <f t="shared" si="13"/>
        <v>9.7681054655209945</v>
      </c>
    </row>
    <row r="271" spans="1:5">
      <c r="A271" s="2">
        <v>34955</v>
      </c>
      <c r="B271">
        <v>4586.87</v>
      </c>
      <c r="C271">
        <f t="shared" si="12"/>
        <v>-5.7096902157066651E-3</v>
      </c>
      <c r="D271">
        <f t="shared" si="14"/>
        <v>2.9726241187518592E-5</v>
      </c>
      <c r="E271">
        <f t="shared" si="13"/>
        <v>9.3267873022938446</v>
      </c>
    </row>
    <row r="272" spans="1:5">
      <c r="A272" s="2">
        <v>34956</v>
      </c>
      <c r="B272">
        <v>4582.74</v>
      </c>
      <c r="C272">
        <f t="shared" si="12"/>
        <v>-9.0039613069481134E-4</v>
      </c>
      <c r="D272">
        <f t="shared" si="14"/>
        <v>3.2064200664442212E-5</v>
      </c>
      <c r="E272">
        <f t="shared" si="13"/>
        <v>10.322486333690353</v>
      </c>
    </row>
    <row r="273" spans="1:5">
      <c r="A273" s="2">
        <v>34960</v>
      </c>
      <c r="B273">
        <v>4549.41</v>
      </c>
      <c r="C273">
        <f t="shared" si="12"/>
        <v>-7.27294151533797E-3</v>
      </c>
      <c r="D273">
        <f t="shared" si="14"/>
        <v>2.9488769131637963E-5</v>
      </c>
      <c r="E273">
        <f t="shared" si="13"/>
        <v>8.6377443378535066</v>
      </c>
    </row>
    <row r="274" spans="1:5">
      <c r="A274" s="2">
        <v>34961</v>
      </c>
      <c r="B274">
        <v>4538.5</v>
      </c>
      <c r="C274">
        <f t="shared" si="12"/>
        <v>-2.3981131619264595E-3</v>
      </c>
      <c r="D274">
        <f t="shared" si="14"/>
        <v>3.4703458278508976E-5</v>
      </c>
      <c r="E274">
        <f t="shared" si="13"/>
        <v>10.102954394104271</v>
      </c>
    </row>
    <row r="275" spans="1:5">
      <c r="A275" s="2">
        <v>34962</v>
      </c>
      <c r="B275">
        <v>4550.47</v>
      </c>
      <c r="C275">
        <f t="shared" si="12"/>
        <v>2.6374352759722937E-3</v>
      </c>
      <c r="D275">
        <f t="shared" si="14"/>
        <v>3.2269464095886239E-5</v>
      </c>
      <c r="E275">
        <f t="shared" si="13"/>
        <v>10.125827325781639</v>
      </c>
    </row>
    <row r="276" spans="1:5">
      <c r="A276" s="2">
        <v>34963</v>
      </c>
      <c r="B276">
        <v>4542.21</v>
      </c>
      <c r="C276">
        <f t="shared" si="12"/>
        <v>-1.815197111507211E-3</v>
      </c>
      <c r="D276">
        <f t="shared" si="14"/>
        <v>3.050767699292288E-5</v>
      </c>
      <c r="E276">
        <f t="shared" si="13"/>
        <v>10.289528548538994</v>
      </c>
    </row>
    <row r="277" spans="1:5">
      <c r="A277" s="2">
        <v>34964</v>
      </c>
      <c r="B277">
        <v>4522.84</v>
      </c>
      <c r="C277">
        <f t="shared" si="12"/>
        <v>-4.2644439600986947E-3</v>
      </c>
      <c r="D277">
        <f t="shared" si="14"/>
        <v>2.8600851997943161E-5</v>
      </c>
      <c r="E277">
        <f t="shared" si="13"/>
        <v>9.8262369680339674</v>
      </c>
    </row>
    <row r="278" spans="1:5">
      <c r="A278" s="2">
        <v>34967</v>
      </c>
      <c r="B278">
        <v>4521.3</v>
      </c>
      <c r="C278">
        <f t="shared" si="12"/>
        <v>-3.404940258775379E-4</v>
      </c>
      <c r="D278">
        <f t="shared" si="14"/>
        <v>2.9163668550893497E-5</v>
      </c>
      <c r="E278">
        <f t="shared" si="13"/>
        <v>10.438611487655704</v>
      </c>
    </row>
    <row r="279" spans="1:5">
      <c r="A279" s="2">
        <v>34968</v>
      </c>
      <c r="B279">
        <v>4519.8999999999996</v>
      </c>
      <c r="C279">
        <f t="shared" si="12"/>
        <v>-3.0964545595305455E-4</v>
      </c>
      <c r="D279">
        <f t="shared" si="14"/>
        <v>2.7092413583587744E-5</v>
      </c>
      <c r="E279">
        <f t="shared" si="13"/>
        <v>10.512717801358884</v>
      </c>
    </row>
    <row r="280" spans="1:5">
      <c r="A280" s="2">
        <v>34969</v>
      </c>
      <c r="B280">
        <v>4500.0600000000004</v>
      </c>
      <c r="C280">
        <f t="shared" si="12"/>
        <v>-4.3894776433105239E-3</v>
      </c>
      <c r="D280">
        <f t="shared" si="14"/>
        <v>2.5447516332933334E-5</v>
      </c>
      <c r="E280">
        <f t="shared" si="13"/>
        <v>9.8217452788478408</v>
      </c>
    </row>
    <row r="281" spans="1:5">
      <c r="A281" s="2">
        <v>34970</v>
      </c>
      <c r="B281">
        <v>4521.45</v>
      </c>
      <c r="C281">
        <f t="shared" si="12"/>
        <v>4.753269956400452E-3</v>
      </c>
      <c r="D281">
        <f t="shared" si="14"/>
        <v>2.68144348459399E-5</v>
      </c>
      <c r="E281">
        <f t="shared" si="13"/>
        <v>9.6839801786125115</v>
      </c>
    </row>
    <row r="282" spans="1:5">
      <c r="A282" s="2">
        <v>34971</v>
      </c>
      <c r="B282">
        <v>4529.75</v>
      </c>
      <c r="C282">
        <f t="shared" si="12"/>
        <v>1.8356943016068258E-3</v>
      </c>
      <c r="D282">
        <f t="shared" si="14"/>
        <v>2.8361524551297572E-5</v>
      </c>
      <c r="E282">
        <f t="shared" si="13"/>
        <v>10.351662134870065</v>
      </c>
    </row>
    <row r="283" spans="1:5">
      <c r="A283" s="2">
        <v>34974</v>
      </c>
      <c r="B283">
        <v>4494.8900000000003</v>
      </c>
      <c r="C283">
        <f t="shared" si="12"/>
        <v>-7.6957889508250284E-3</v>
      </c>
      <c r="D283">
        <f t="shared" si="14"/>
        <v>2.690979556427089E-5</v>
      </c>
      <c r="E283">
        <f t="shared" si="13"/>
        <v>8.3221425420488853</v>
      </c>
    </row>
    <row r="284" spans="1:5">
      <c r="A284" s="2">
        <v>34975</v>
      </c>
      <c r="B284">
        <v>4499.49</v>
      </c>
      <c r="C284">
        <f t="shared" si="12"/>
        <v>1.0233843319857557E-3</v>
      </c>
      <c r="D284">
        <f t="shared" si="14"/>
        <v>3.3540660918478821E-5</v>
      </c>
      <c r="E284">
        <f t="shared" si="13"/>
        <v>10.271526847318261</v>
      </c>
    </row>
    <row r="285" spans="1:5">
      <c r="A285" s="2">
        <v>34976</v>
      </c>
      <c r="B285">
        <v>4492.62</v>
      </c>
      <c r="C285">
        <f t="shared" si="12"/>
        <v>-1.5268397085002724E-3</v>
      </c>
      <c r="D285">
        <f t="shared" si="14"/>
        <v>3.0692279022531625E-5</v>
      </c>
      <c r="E285">
        <f t="shared" si="13"/>
        <v>10.315544190158288</v>
      </c>
    </row>
    <row r="286" spans="1:5">
      <c r="A286" s="2">
        <v>34977</v>
      </c>
      <c r="B286">
        <v>4499.7700000000004</v>
      </c>
      <c r="C286">
        <f t="shared" si="12"/>
        <v>1.5914989471623564E-3</v>
      </c>
      <c r="D286">
        <f t="shared" si="14"/>
        <v>2.8612942199045058E-5</v>
      </c>
      <c r="E286">
        <f t="shared" si="13"/>
        <v>10.373129626719829</v>
      </c>
    </row>
    <row r="287" spans="1:5">
      <c r="A287" s="2">
        <v>34978</v>
      </c>
      <c r="B287">
        <v>4495.4399999999996</v>
      </c>
      <c r="C287">
        <f t="shared" si="12"/>
        <v>-9.6227140498310717E-4</v>
      </c>
      <c r="D287">
        <f t="shared" si="14"/>
        <v>2.6992522921683922E-5</v>
      </c>
      <c r="E287">
        <f t="shared" si="13"/>
        <v>10.485646112670604</v>
      </c>
    </row>
    <row r="288" spans="1:5">
      <c r="A288" s="2">
        <v>34983</v>
      </c>
      <c r="B288">
        <v>4474.59</v>
      </c>
      <c r="C288">
        <f t="shared" si="12"/>
        <v>-4.6380332069829548E-3</v>
      </c>
      <c r="D288">
        <f t="shared" si="14"/>
        <v>2.548397046825222E-5</v>
      </c>
      <c r="E288">
        <f t="shared" si="13"/>
        <v>9.7333478628983308</v>
      </c>
    </row>
    <row r="289" spans="1:5">
      <c r="A289" s="2">
        <v>34984</v>
      </c>
      <c r="B289">
        <v>4476.71</v>
      </c>
      <c r="C289">
        <f t="shared" si="12"/>
        <v>4.7378642512495913E-4</v>
      </c>
      <c r="D289">
        <f t="shared" si="14"/>
        <v>2.7155948663677982E-5</v>
      </c>
      <c r="E289">
        <f t="shared" si="13"/>
        <v>10.505648339705278</v>
      </c>
    </row>
    <row r="290" spans="1:5">
      <c r="A290" s="2">
        <v>34985</v>
      </c>
      <c r="B290">
        <v>4507.78</v>
      </c>
      <c r="C290">
        <f t="shared" si="12"/>
        <v>6.9403646874601453E-3</v>
      </c>
      <c r="D290">
        <f t="shared" si="14"/>
        <v>2.5515803001838091E-5</v>
      </c>
      <c r="E290">
        <f t="shared" si="13"/>
        <v>8.688415351325748</v>
      </c>
    </row>
    <row r="291" spans="1:5">
      <c r="A291" s="2">
        <v>34988</v>
      </c>
      <c r="B291">
        <v>4503.3500000000004</v>
      </c>
      <c r="C291">
        <f t="shared" si="12"/>
        <v>-9.8274538686435038E-4</v>
      </c>
      <c r="D291">
        <f t="shared" si="14"/>
        <v>3.0895096947213842E-5</v>
      </c>
      <c r="E291">
        <f t="shared" si="13"/>
        <v>10.353652810169226</v>
      </c>
    </row>
    <row r="292" spans="1:5">
      <c r="A292" s="2">
        <v>34989</v>
      </c>
      <c r="B292">
        <v>4515.6000000000004</v>
      </c>
      <c r="C292">
        <f t="shared" si="12"/>
        <v>2.7201971865389099E-3</v>
      </c>
      <c r="D292">
        <f t="shared" si="14"/>
        <v>2.8583502042768344E-5</v>
      </c>
      <c r="E292">
        <f t="shared" si="13"/>
        <v>10.203808704548438</v>
      </c>
    </row>
    <row r="293" spans="1:5">
      <c r="A293" s="2">
        <v>34990</v>
      </c>
      <c r="B293">
        <v>4488.8599999999997</v>
      </c>
      <c r="C293">
        <f t="shared" si="12"/>
        <v>-5.921693684117435E-3</v>
      </c>
      <c r="D293">
        <f t="shared" si="14"/>
        <v>2.7647200549087091E-5</v>
      </c>
      <c r="E293">
        <f t="shared" si="13"/>
        <v>9.2276314053112181</v>
      </c>
    </row>
    <row r="294" spans="1:5">
      <c r="A294" s="2">
        <v>34991</v>
      </c>
      <c r="B294">
        <v>4475.49</v>
      </c>
      <c r="C294">
        <f t="shared" si="12"/>
        <v>-2.9784845149993301E-3</v>
      </c>
      <c r="D294">
        <f t="shared" si="14"/>
        <v>3.0759474770723605E-5</v>
      </c>
      <c r="E294">
        <f t="shared" si="13"/>
        <v>10.100901516895878</v>
      </c>
    </row>
    <row r="295" spans="1:5">
      <c r="A295" s="2">
        <v>34992</v>
      </c>
      <c r="B295">
        <v>4438.33</v>
      </c>
      <c r="C295">
        <f t="shared" si="12"/>
        <v>-8.3030014590580823E-3</v>
      </c>
      <c r="D295">
        <f t="shared" si="14"/>
        <v>2.9577390004977533E-5</v>
      </c>
      <c r="E295">
        <f t="shared" si="13"/>
        <v>8.0976715134409325</v>
      </c>
    </row>
    <row r="296" spans="1:5">
      <c r="A296" s="2">
        <v>34995</v>
      </c>
      <c r="B296">
        <v>4315.49</v>
      </c>
      <c r="C296">
        <f t="shared" si="12"/>
        <v>-2.767707673832278E-2</v>
      </c>
      <c r="D296">
        <f t="shared" si="14"/>
        <v>3.7008998023929459E-5</v>
      </c>
      <c r="E296">
        <f t="shared" si="13"/>
        <v>-10.493875748816412</v>
      </c>
    </row>
    <row r="297" spans="1:5">
      <c r="A297" s="2">
        <v>34996</v>
      </c>
      <c r="B297">
        <v>4352.1899999999996</v>
      </c>
      <c r="C297">
        <f t="shared" si="12"/>
        <v>8.504248648473248E-3</v>
      </c>
      <c r="D297">
        <f t="shared" si="14"/>
        <v>1.4001849759657817E-4</v>
      </c>
      <c r="E297">
        <f t="shared" si="13"/>
        <v>8.3572167990292812</v>
      </c>
    </row>
    <row r="298" spans="1:5">
      <c r="A298" s="2">
        <v>34997</v>
      </c>
      <c r="B298">
        <v>4331.47</v>
      </c>
      <c r="C298">
        <f t="shared" si="12"/>
        <v>-4.7608215633966689E-3</v>
      </c>
      <c r="D298">
        <f t="shared" si="14"/>
        <v>1.2503859372063212E-4</v>
      </c>
      <c r="E298">
        <f t="shared" si="13"/>
        <v>8.8056207091523593</v>
      </c>
    </row>
    <row r="299" spans="1:5">
      <c r="A299" s="2">
        <v>34998</v>
      </c>
      <c r="B299">
        <v>4314.17</v>
      </c>
      <c r="C299">
        <f t="shared" si="12"/>
        <v>-3.9940251231106718E-3</v>
      </c>
      <c r="D299">
        <f t="shared" si="14"/>
        <v>1.062442220523779E-4</v>
      </c>
      <c r="E299">
        <f t="shared" si="13"/>
        <v>8.9996232690301596</v>
      </c>
    </row>
    <row r="300" spans="1:5">
      <c r="A300" s="2">
        <v>34999</v>
      </c>
      <c r="B300">
        <v>4335.29</v>
      </c>
      <c r="C300">
        <f t="shared" si="12"/>
        <v>4.8954955414366817E-3</v>
      </c>
      <c r="D300">
        <f t="shared" si="14"/>
        <v>9.0408649534253524E-5</v>
      </c>
      <c r="E300">
        <f t="shared" si="13"/>
        <v>9.0460867234808049</v>
      </c>
    </row>
    <row r="301" spans="1:5">
      <c r="A301" s="2">
        <v>35002</v>
      </c>
      <c r="B301">
        <v>4379.76</v>
      </c>
      <c r="C301">
        <f t="shared" si="12"/>
        <v>1.0257675957087127E-2</v>
      </c>
      <c r="D301">
        <f t="shared" si="14"/>
        <v>7.8970579775252978E-5</v>
      </c>
      <c r="E301">
        <f t="shared" si="13"/>
        <v>8.1140413173541432</v>
      </c>
    </row>
    <row r="302" spans="1:5">
      <c r="A302" s="2">
        <v>35003</v>
      </c>
      <c r="B302">
        <v>4459.16</v>
      </c>
      <c r="C302">
        <f t="shared" si="12"/>
        <v>1.8128847242771209E-2</v>
      </c>
      <c r="D302">
        <f t="shared" si="14"/>
        <v>8.1222769165793709E-5</v>
      </c>
      <c r="E302">
        <f t="shared" si="13"/>
        <v>5.3719729401821006</v>
      </c>
    </row>
    <row r="303" spans="1:5">
      <c r="A303" s="2">
        <v>35005</v>
      </c>
      <c r="B303">
        <v>4499.99</v>
      </c>
      <c r="C303">
        <f t="shared" si="12"/>
        <v>9.1564330501708677E-3</v>
      </c>
      <c r="D303">
        <f t="shared" si="14"/>
        <v>1.1413743263445113E-4</v>
      </c>
      <c r="E303">
        <f t="shared" si="13"/>
        <v>8.3435518974637652</v>
      </c>
    </row>
    <row r="304" spans="1:5">
      <c r="A304" s="2">
        <v>35009</v>
      </c>
      <c r="B304">
        <v>4590.66</v>
      </c>
      <c r="C304">
        <f t="shared" si="12"/>
        <v>2.0148933664297049E-2</v>
      </c>
      <c r="D304">
        <f t="shared" si="14"/>
        <v>1.0612463112619991E-4</v>
      </c>
      <c r="E304">
        <f t="shared" si="13"/>
        <v>5.3253987313807247</v>
      </c>
    </row>
    <row r="305" spans="1:5">
      <c r="A305" s="2">
        <v>35010</v>
      </c>
      <c r="B305">
        <v>4584.54</v>
      </c>
      <c r="C305">
        <f t="shared" si="12"/>
        <v>-1.3331416397641932E-3</v>
      </c>
      <c r="D305">
        <f t="shared" si="14"/>
        <v>1.4465265647765343E-4</v>
      </c>
      <c r="E305">
        <f t="shared" si="13"/>
        <v>8.8288887187559393</v>
      </c>
    </row>
    <row r="306" spans="1:5">
      <c r="A306" s="2">
        <v>35011</v>
      </c>
      <c r="B306">
        <v>4576.3500000000004</v>
      </c>
      <c r="C306">
        <f t="shared" si="12"/>
        <v>-1.7864387703018405E-3</v>
      </c>
      <c r="D306">
        <f t="shared" si="14"/>
        <v>1.1888421632263267E-4</v>
      </c>
      <c r="E306">
        <f t="shared" si="13"/>
        <v>9.0105162113178796</v>
      </c>
    </row>
    <row r="307" spans="1:5">
      <c r="A307" s="2">
        <v>35012</v>
      </c>
      <c r="B307">
        <v>4581.96</v>
      </c>
      <c r="C307">
        <f t="shared" si="12"/>
        <v>1.2258677767215515E-3</v>
      </c>
      <c r="D307">
        <f t="shared" si="14"/>
        <v>9.8651858978720063E-5</v>
      </c>
      <c r="E307">
        <f t="shared" si="13"/>
        <v>9.2086806027423638</v>
      </c>
    </row>
    <row r="308" spans="1:5">
      <c r="A308" s="2">
        <v>35013</v>
      </c>
      <c r="B308">
        <v>4577.9799999999996</v>
      </c>
      <c r="C308">
        <f t="shared" si="12"/>
        <v>-8.6862390767280227E-4</v>
      </c>
      <c r="D308">
        <f t="shared" si="14"/>
        <v>8.2376269395720018E-5</v>
      </c>
      <c r="E308">
        <f t="shared" si="13"/>
        <v>9.3950538731577886</v>
      </c>
    </row>
    <row r="309" spans="1:5">
      <c r="A309" s="2">
        <v>35016</v>
      </c>
      <c r="B309">
        <v>4592.72</v>
      </c>
      <c r="C309">
        <f t="shared" si="12"/>
        <v>3.2197606804749458E-3</v>
      </c>
      <c r="D309">
        <f t="shared" si="14"/>
        <v>6.9368640945486495E-5</v>
      </c>
      <c r="E309">
        <f t="shared" si="13"/>
        <v>9.4266297541402491</v>
      </c>
    </row>
    <row r="310" spans="1:5">
      <c r="A310" s="2">
        <v>35017</v>
      </c>
      <c r="B310">
        <v>4572.16</v>
      </c>
      <c r="C310">
        <f t="shared" si="12"/>
        <v>-4.4766500026129172E-3</v>
      </c>
      <c r="D310">
        <f t="shared" si="14"/>
        <v>6.0395315154443219E-5</v>
      </c>
      <c r="E310">
        <f t="shared" si="13"/>
        <v>9.3827786592191575</v>
      </c>
    </row>
    <row r="311" spans="1:5">
      <c r="A311" s="2">
        <v>35018</v>
      </c>
      <c r="B311">
        <v>4560.49</v>
      </c>
      <c r="C311">
        <f t="shared" si="12"/>
        <v>-2.5524041153415613E-3</v>
      </c>
      <c r="D311">
        <f t="shared" si="14"/>
        <v>5.462893244946386E-5</v>
      </c>
      <c r="E311">
        <f t="shared" si="13"/>
        <v>9.6956920375069267</v>
      </c>
    </row>
    <row r="312" spans="1:5">
      <c r="A312" s="2">
        <v>35019</v>
      </c>
      <c r="B312">
        <v>4575.71</v>
      </c>
      <c r="C312">
        <f t="shared" si="12"/>
        <v>3.3373606783482159E-3</v>
      </c>
      <c r="D312">
        <f t="shared" si="14"/>
        <v>4.8172912417456211E-5</v>
      </c>
      <c r="E312">
        <f t="shared" si="13"/>
        <v>9.7095053963679145</v>
      </c>
    </row>
    <row r="313" spans="1:5">
      <c r="A313" s="2">
        <v>35020</v>
      </c>
      <c r="B313">
        <v>4599.6400000000003</v>
      </c>
      <c r="C313">
        <f t="shared" si="12"/>
        <v>5.2297894752946078E-3</v>
      </c>
      <c r="D313">
        <f t="shared" si="14"/>
        <v>4.3698650092807854E-5</v>
      </c>
      <c r="E313">
        <f t="shared" si="13"/>
        <v>9.412299917512577</v>
      </c>
    </row>
    <row r="314" spans="1:5">
      <c r="A314" s="2">
        <v>35023</v>
      </c>
      <c r="B314">
        <v>4600.75</v>
      </c>
      <c r="C314">
        <f t="shared" si="12"/>
        <v>2.4132323399215429E-4</v>
      </c>
      <c r="D314">
        <f t="shared" si="14"/>
        <v>4.241019415389148E-5</v>
      </c>
      <c r="E314">
        <f t="shared" si="13"/>
        <v>10.066748614748869</v>
      </c>
    </row>
    <row r="315" spans="1:5">
      <c r="A315" s="2">
        <v>35024</v>
      </c>
      <c r="B315">
        <v>4624.7</v>
      </c>
      <c r="C315">
        <f t="shared" si="12"/>
        <v>5.2056729880997268E-3</v>
      </c>
      <c r="D315">
        <f t="shared" si="14"/>
        <v>3.7586297880177856E-5</v>
      </c>
      <c r="E315">
        <f t="shared" si="13"/>
        <v>9.467889336850833</v>
      </c>
    </row>
    <row r="316" spans="1:5">
      <c r="A316" s="2">
        <v>35025</v>
      </c>
      <c r="B316">
        <v>4658.8500000000004</v>
      </c>
      <c r="C316">
        <f t="shared" si="12"/>
        <v>7.3842627629901502E-3</v>
      </c>
      <c r="D316">
        <f t="shared" si="14"/>
        <v>3.7529223217248097E-5</v>
      </c>
      <c r="E316">
        <f t="shared" si="13"/>
        <v>8.7374605823579063</v>
      </c>
    </row>
    <row r="317" spans="1:5">
      <c r="A317" s="2">
        <v>35027</v>
      </c>
      <c r="B317">
        <v>4672.04</v>
      </c>
      <c r="C317">
        <f t="shared" si="12"/>
        <v>2.8311707824891547E-3</v>
      </c>
      <c r="D317">
        <f t="shared" si="14"/>
        <v>4.1305300853577448E-5</v>
      </c>
      <c r="E317">
        <f t="shared" si="13"/>
        <v>9.9004640422023602</v>
      </c>
    </row>
    <row r="318" spans="1:5">
      <c r="A318" s="2">
        <v>35030</v>
      </c>
      <c r="B318">
        <v>4660.03</v>
      </c>
      <c r="C318">
        <f t="shared" si="12"/>
        <v>-2.5706115529833258E-3</v>
      </c>
      <c r="D318">
        <f t="shared" si="14"/>
        <v>3.7818946233303337E-5</v>
      </c>
      <c r="E318">
        <f t="shared" si="13"/>
        <v>10.007971963324204</v>
      </c>
    </row>
    <row r="319" spans="1:5">
      <c r="A319" s="2">
        <v>35031</v>
      </c>
      <c r="B319">
        <v>4674.18</v>
      </c>
      <c r="C319">
        <f t="shared" si="12"/>
        <v>3.0364611386623146E-3</v>
      </c>
      <c r="D319">
        <f t="shared" si="14"/>
        <v>3.4858852406335821E-5</v>
      </c>
      <c r="E319">
        <f t="shared" si="13"/>
        <v>9.9997054527471825</v>
      </c>
    </row>
    <row r="320" spans="1:5">
      <c r="A320" s="2">
        <v>35032</v>
      </c>
      <c r="B320">
        <v>4670.84</v>
      </c>
      <c r="C320">
        <f t="shared" si="12"/>
        <v>-7.1456383793524114E-4</v>
      </c>
      <c r="D320">
        <f t="shared" si="14"/>
        <v>3.2875985310418277E-5</v>
      </c>
      <c r="E320">
        <f t="shared" si="13"/>
        <v>10.307236958077896</v>
      </c>
    </row>
    <row r="321" spans="1:5">
      <c r="A321" s="2">
        <v>35033</v>
      </c>
      <c r="B321">
        <v>4661.18</v>
      </c>
      <c r="C321">
        <f t="shared" si="12"/>
        <v>-2.0681504825684149E-3</v>
      </c>
      <c r="D321">
        <f t="shared" si="14"/>
        <v>3.0090545017003071E-5</v>
      </c>
      <c r="E321">
        <f t="shared" si="13"/>
        <v>10.26915369395229</v>
      </c>
    </row>
    <row r="322" spans="1:5">
      <c r="A322" s="2">
        <v>35034</v>
      </c>
      <c r="B322">
        <v>4674.0200000000004</v>
      </c>
      <c r="C322">
        <f t="shared" si="12"/>
        <v>2.7546672730939686E-3</v>
      </c>
      <c r="D322">
        <f t="shared" si="14"/>
        <v>2.8407002727105702E-5</v>
      </c>
      <c r="E322">
        <f t="shared" si="13"/>
        <v>10.201750882762601</v>
      </c>
    </row>
    <row r="323" spans="1:5">
      <c r="A323" s="2">
        <v>35037</v>
      </c>
      <c r="B323">
        <v>4711.87</v>
      </c>
      <c r="C323">
        <f t="shared" si="12"/>
        <v>8.0979542235590455E-3</v>
      </c>
      <c r="D323">
        <f t="shared" si="14"/>
        <v>2.7533563302440418E-5</v>
      </c>
      <c r="E323">
        <f t="shared" si="13"/>
        <v>8.118398461887967</v>
      </c>
    </row>
    <row r="324" spans="1:5">
      <c r="A324" s="2">
        <v>35038</v>
      </c>
      <c r="B324">
        <v>4722.53</v>
      </c>
      <c r="C324">
        <f t="shared" ref="C324:C387" si="15">(B324-B323)/B323</f>
        <v>2.2623714151705915E-3</v>
      </c>
      <c r="D324">
        <f t="shared" si="14"/>
        <v>3.4920109318197694E-5</v>
      </c>
      <c r="E324">
        <f t="shared" si="13"/>
        <v>10.115875291048532</v>
      </c>
    </row>
    <row r="325" spans="1:5">
      <c r="A325" s="2">
        <v>35039</v>
      </c>
      <c r="B325">
        <v>4745.1000000000004</v>
      </c>
      <c r="C325">
        <f t="shared" si="15"/>
        <v>4.7792179192086906E-3</v>
      </c>
      <c r="D325">
        <f t="shared" si="14"/>
        <v>3.2353089014172654E-5</v>
      </c>
      <c r="E325">
        <f t="shared" ref="E325:E388" si="16">-LN(D325)-C325*C325/D325</f>
        <v>9.6328120864436606</v>
      </c>
    </row>
    <row r="326" spans="1:5">
      <c r="A326" s="2">
        <v>35040</v>
      </c>
      <c r="B326">
        <v>4724.3</v>
      </c>
      <c r="C326">
        <f t="shared" si="15"/>
        <v>-4.3834692630292677E-3</v>
      </c>
      <c r="D326">
        <f t="shared" ref="D326:D389" si="17">$H$5+$H$7*D325+$H$6*C325*C325</f>
        <v>3.2787062728158513E-5</v>
      </c>
      <c r="E326">
        <f t="shared" si="16"/>
        <v>9.7394282370155896</v>
      </c>
    </row>
    <row r="327" spans="1:5">
      <c r="A327" s="2">
        <v>35041</v>
      </c>
      <c r="B327">
        <v>4740.57</v>
      </c>
      <c r="C327">
        <f t="shared" si="15"/>
        <v>3.4438964502676644E-3</v>
      </c>
      <c r="D327">
        <f t="shared" si="17"/>
        <v>3.2625926411603145E-5</v>
      </c>
      <c r="E327">
        <f t="shared" si="16"/>
        <v>9.9668757572260702</v>
      </c>
    </row>
    <row r="328" spans="1:5">
      <c r="A328" s="2">
        <v>35044</v>
      </c>
      <c r="B328">
        <v>4739.84</v>
      </c>
      <c r="C328">
        <f t="shared" si="15"/>
        <v>-1.5398992104315799E-4</v>
      </c>
      <c r="D328">
        <f t="shared" si="17"/>
        <v>3.1473560278599437E-5</v>
      </c>
      <c r="E328">
        <f t="shared" si="16"/>
        <v>10.365609298091925</v>
      </c>
    </row>
    <row r="329" spans="1:5">
      <c r="A329" s="2">
        <v>35045</v>
      </c>
      <c r="B329">
        <v>4703.67</v>
      </c>
      <c r="C329">
        <f t="shared" si="15"/>
        <v>-7.631059276262505E-3</v>
      </c>
      <c r="D329">
        <f t="shared" si="17"/>
        <v>2.8910860658989656E-5</v>
      </c>
      <c r="E329">
        <f t="shared" si="16"/>
        <v>8.4370652101492123</v>
      </c>
    </row>
    <row r="330" spans="1:5">
      <c r="A330" s="2">
        <v>35046</v>
      </c>
      <c r="B330">
        <v>4698.3900000000003</v>
      </c>
      <c r="C330">
        <f t="shared" si="15"/>
        <v>-1.1225277283482356E-3</v>
      </c>
      <c r="D330">
        <f t="shared" si="17"/>
        <v>3.4988896843386506E-5</v>
      </c>
      <c r="E330">
        <f t="shared" si="16"/>
        <v>10.224466398046321</v>
      </c>
    </row>
    <row r="331" spans="1:5">
      <c r="A331" s="2">
        <v>35047</v>
      </c>
      <c r="B331">
        <v>4680.75</v>
      </c>
      <c r="C331">
        <f t="shared" si="15"/>
        <v>-3.7544775976452202E-3</v>
      </c>
      <c r="D331">
        <f t="shared" si="17"/>
        <v>3.1870089803979016E-5</v>
      </c>
      <c r="E331">
        <f t="shared" si="16"/>
        <v>9.9115438256793222</v>
      </c>
    </row>
    <row r="332" spans="1:5">
      <c r="A332" s="2">
        <v>35048</v>
      </c>
      <c r="B332">
        <v>4672.8500000000004</v>
      </c>
      <c r="C332">
        <f t="shared" si="15"/>
        <v>-1.687763713080091E-3</v>
      </c>
      <c r="D332">
        <f t="shared" si="17"/>
        <v>3.1185804674975327E-5</v>
      </c>
      <c r="E332">
        <f t="shared" si="16"/>
        <v>10.284206424277045</v>
      </c>
    </row>
    <row r="333" spans="1:5">
      <c r="A333" s="2">
        <v>35051</v>
      </c>
      <c r="B333">
        <v>4613.3500000000004</v>
      </c>
      <c r="C333">
        <f t="shared" si="15"/>
        <v>-1.2733128604598905E-2</v>
      </c>
      <c r="D333">
        <f t="shared" si="17"/>
        <v>2.907628370262818E-5</v>
      </c>
      <c r="E333">
        <f t="shared" si="16"/>
        <v>4.8694774427705072</v>
      </c>
    </row>
    <row r="334" spans="1:5">
      <c r="A334" s="2">
        <v>35052</v>
      </c>
      <c r="B334">
        <v>4653.6099999999997</v>
      </c>
      <c r="C334">
        <f t="shared" si="15"/>
        <v>8.7268470850898599E-3</v>
      </c>
      <c r="D334">
        <f t="shared" si="17"/>
        <v>4.9595381156209326E-5</v>
      </c>
      <c r="E334">
        <f t="shared" si="16"/>
        <v>8.3760291272772562</v>
      </c>
    </row>
    <row r="335" spans="1:5">
      <c r="A335" s="2">
        <v>35053</v>
      </c>
      <c r="B335">
        <v>4679.97</v>
      </c>
      <c r="C335">
        <f t="shared" si="15"/>
        <v>5.6644196655930741E-3</v>
      </c>
      <c r="D335">
        <f t="shared" si="17"/>
        <v>5.3884998031324435E-5</v>
      </c>
      <c r="E335">
        <f t="shared" si="16"/>
        <v>9.233211639130408</v>
      </c>
    </row>
    <row r="336" spans="1:5">
      <c r="A336" s="2">
        <v>35054</v>
      </c>
      <c r="B336">
        <v>4699.96</v>
      </c>
      <c r="C336">
        <f t="shared" si="15"/>
        <v>4.2713949021040264E-3</v>
      </c>
      <c r="D336">
        <f t="shared" si="17"/>
        <v>5.1145666566544595E-5</v>
      </c>
      <c r="E336">
        <f t="shared" si="16"/>
        <v>9.5241102038603653</v>
      </c>
    </row>
    <row r="337" spans="1:5">
      <c r="A337" s="2">
        <v>35055</v>
      </c>
      <c r="B337">
        <v>4710.7</v>
      </c>
      <c r="C337">
        <f t="shared" si="15"/>
        <v>2.2851258308580883E-3</v>
      </c>
      <c r="D337">
        <f t="shared" si="17"/>
        <v>4.7045595615471543E-5</v>
      </c>
      <c r="E337">
        <f t="shared" si="16"/>
        <v>9.8533988559199628</v>
      </c>
    </row>
    <row r="338" spans="1:5">
      <c r="A338" s="2">
        <v>35060</v>
      </c>
      <c r="B338">
        <v>4684.16</v>
      </c>
      <c r="C338">
        <f t="shared" si="15"/>
        <v>-5.6339822107117762E-3</v>
      </c>
      <c r="D338">
        <f t="shared" si="17"/>
        <v>4.1980661770669989E-5</v>
      </c>
      <c r="E338">
        <f t="shared" si="16"/>
        <v>9.3221972590917002</v>
      </c>
    </row>
    <row r="339" spans="1:5">
      <c r="A339" s="2">
        <v>35061</v>
      </c>
      <c r="B339">
        <v>4689.1000000000004</v>
      </c>
      <c r="C339">
        <f t="shared" si="15"/>
        <v>1.0546181172292385E-3</v>
      </c>
      <c r="D339">
        <f t="shared" si="17"/>
        <v>4.1659927550232851E-5</v>
      </c>
      <c r="E339">
        <f t="shared" si="16"/>
        <v>10.059273278214222</v>
      </c>
    </row>
    <row r="340" spans="1:5">
      <c r="A340" s="2">
        <v>35062</v>
      </c>
      <c r="B340">
        <v>4713.54</v>
      </c>
      <c r="C340">
        <f t="shared" si="15"/>
        <v>5.2120876074299117E-3</v>
      </c>
      <c r="D340">
        <f t="shared" si="17"/>
        <v>3.7138323552093811E-5</v>
      </c>
      <c r="E340">
        <f t="shared" si="16"/>
        <v>9.469383394982156</v>
      </c>
    </row>
    <row r="341" spans="1:5">
      <c r="A341" s="2">
        <v>35068</v>
      </c>
      <c r="B341">
        <v>4806.75</v>
      </c>
      <c r="C341">
        <f t="shared" si="15"/>
        <v>1.9774946218765521E-2</v>
      </c>
      <c r="D341">
        <f t="shared" si="17"/>
        <v>3.7183376780360241E-5</v>
      </c>
      <c r="E341">
        <f t="shared" si="16"/>
        <v>-0.31710716470674427</v>
      </c>
    </row>
    <row r="342" spans="1:5">
      <c r="A342" s="2">
        <v>35069</v>
      </c>
      <c r="B342">
        <v>4839.74</v>
      </c>
      <c r="C342">
        <f t="shared" si="15"/>
        <v>6.8632651999791508E-3</v>
      </c>
      <c r="D342">
        <f t="shared" si="17"/>
        <v>8.7915427324494001E-5</v>
      </c>
      <c r="E342">
        <f t="shared" si="16"/>
        <v>8.8033429565226839</v>
      </c>
    </row>
    <row r="343" spans="1:5">
      <c r="A343" s="2">
        <v>35072</v>
      </c>
      <c r="B343">
        <v>4855.3599999999997</v>
      </c>
      <c r="C343">
        <f t="shared" si="15"/>
        <v>3.2274461024765569E-3</v>
      </c>
      <c r="D343">
        <f t="shared" si="17"/>
        <v>8.0217611866048762E-5</v>
      </c>
      <c r="E343">
        <f t="shared" si="16"/>
        <v>9.300915579963501</v>
      </c>
    </row>
    <row r="344" spans="1:5">
      <c r="A344" s="2">
        <v>35073</v>
      </c>
      <c r="B344">
        <v>4812.45</v>
      </c>
      <c r="C344">
        <f t="shared" si="15"/>
        <v>-8.8376557042113991E-3</v>
      </c>
      <c r="D344">
        <f t="shared" si="17"/>
        <v>6.9003346032939827E-5</v>
      </c>
      <c r="E344">
        <f t="shared" si="16"/>
        <v>8.4494661264299218</v>
      </c>
    </row>
    <row r="345" spans="1:5">
      <c r="A345" s="2">
        <v>35074</v>
      </c>
      <c r="B345">
        <v>4781.05</v>
      </c>
      <c r="C345">
        <f t="shared" si="15"/>
        <v>-6.5247431142140986E-3</v>
      </c>
      <c r="D345">
        <f t="shared" si="17"/>
        <v>6.9542905487660119E-5</v>
      </c>
      <c r="E345">
        <f t="shared" si="16"/>
        <v>8.9613938861870466</v>
      </c>
    </row>
    <row r="346" spans="1:5">
      <c r="A346" s="2">
        <v>35075</v>
      </c>
      <c r="B346">
        <v>4771.21</v>
      </c>
      <c r="C346">
        <f t="shared" si="15"/>
        <v>-2.0581253072024233E-3</v>
      </c>
      <c r="D346">
        <f t="shared" si="17"/>
        <v>6.5020349291788091E-5</v>
      </c>
      <c r="E346">
        <f t="shared" si="16"/>
        <v>9.5756632851111281</v>
      </c>
    </row>
    <row r="347" spans="1:5">
      <c r="A347" s="2">
        <v>35076</v>
      </c>
      <c r="B347">
        <v>4753.01</v>
      </c>
      <c r="C347">
        <f t="shared" si="15"/>
        <v>-3.8145459956698234E-3</v>
      </c>
      <c r="D347">
        <f t="shared" si="17"/>
        <v>5.6093792677550179E-5</v>
      </c>
      <c r="E347">
        <f t="shared" si="16"/>
        <v>9.5290848404426818</v>
      </c>
    </row>
    <row r="348" spans="1:5">
      <c r="A348" s="2">
        <v>35080</v>
      </c>
      <c r="B348">
        <v>4765.99</v>
      </c>
      <c r="C348">
        <f t="shared" si="15"/>
        <v>2.7309010500713364E-3</v>
      </c>
      <c r="D348">
        <f t="shared" si="17"/>
        <v>5.0453841387330969E-5</v>
      </c>
      <c r="E348">
        <f t="shared" si="16"/>
        <v>9.74663694946452</v>
      </c>
    </row>
    <row r="349" spans="1:5">
      <c r="A349" s="2">
        <v>35081</v>
      </c>
      <c r="B349">
        <v>4773</v>
      </c>
      <c r="C349">
        <f t="shared" si="15"/>
        <v>1.4708381679357737E-3</v>
      </c>
      <c r="D349">
        <f t="shared" si="17"/>
        <v>4.4994262575752363E-5</v>
      </c>
      <c r="E349">
        <f t="shared" si="16"/>
        <v>9.9608946684877591</v>
      </c>
    </row>
    <row r="350" spans="1:5">
      <c r="A350" s="2">
        <v>35082</v>
      </c>
      <c r="B350">
        <v>4798.12</v>
      </c>
      <c r="C350">
        <f t="shared" si="15"/>
        <v>5.2629373559605888E-3</v>
      </c>
      <c r="D350">
        <f t="shared" si="17"/>
        <v>3.9928250048912926E-5</v>
      </c>
      <c r="E350">
        <f t="shared" si="16"/>
        <v>9.4347193867818646</v>
      </c>
    </row>
    <row r="351" spans="1:5">
      <c r="A351" s="2">
        <v>35083</v>
      </c>
      <c r="B351">
        <v>4821.0600000000004</v>
      </c>
      <c r="C351">
        <f t="shared" si="15"/>
        <v>4.7810392403692505E-3</v>
      </c>
      <c r="D351">
        <f t="shared" si="17"/>
        <v>3.9469456255359907E-5</v>
      </c>
      <c r="E351">
        <f t="shared" si="16"/>
        <v>9.5608435630508168</v>
      </c>
    </row>
    <row r="352" spans="1:5">
      <c r="A352" s="2">
        <v>35086</v>
      </c>
      <c r="B352">
        <v>4848.9799999999996</v>
      </c>
      <c r="C352">
        <f t="shared" si="15"/>
        <v>5.7912575242787187E-3</v>
      </c>
      <c r="D352">
        <f t="shared" si="17"/>
        <v>3.8431386199908992E-5</v>
      </c>
      <c r="E352">
        <f t="shared" si="16"/>
        <v>9.2939466741930268</v>
      </c>
    </row>
    <row r="353" spans="1:5">
      <c r="A353" s="2">
        <v>35087</v>
      </c>
      <c r="B353">
        <v>4847.62</v>
      </c>
      <c r="C353">
        <f t="shared" si="15"/>
        <v>-2.8047135686261288E-4</v>
      </c>
      <c r="D353">
        <f t="shared" si="17"/>
        <v>3.9096387359412253E-5</v>
      </c>
      <c r="E353">
        <f t="shared" si="16"/>
        <v>10.147468432574787</v>
      </c>
    </row>
    <row r="354" spans="1:5">
      <c r="A354" s="2">
        <v>35088</v>
      </c>
      <c r="B354">
        <v>4864.1400000000003</v>
      </c>
      <c r="C354">
        <f t="shared" si="15"/>
        <v>3.4078578766488375E-3</v>
      </c>
      <c r="D354">
        <f t="shared" si="17"/>
        <v>3.4961938407106435E-5</v>
      </c>
      <c r="E354">
        <f t="shared" si="16"/>
        <v>9.9290751785246911</v>
      </c>
    </row>
    <row r="355" spans="1:5">
      <c r="A355" s="2">
        <v>35089</v>
      </c>
      <c r="B355">
        <v>4870.4799999999996</v>
      </c>
      <c r="C355">
        <f t="shared" si="15"/>
        <v>1.3034164312703243E-3</v>
      </c>
      <c r="D355">
        <f t="shared" si="17"/>
        <v>3.3291162184468028E-5</v>
      </c>
      <c r="E355">
        <f t="shared" si="16"/>
        <v>10.25918720269471</v>
      </c>
    </row>
    <row r="356" spans="1:5">
      <c r="A356" s="2">
        <v>35090</v>
      </c>
      <c r="B356">
        <v>4901.18</v>
      </c>
      <c r="C356">
        <f t="shared" si="15"/>
        <v>6.3032801695111634E-3</v>
      </c>
      <c r="D356">
        <f t="shared" si="17"/>
        <v>3.0585253302016026E-5</v>
      </c>
      <c r="E356">
        <f t="shared" si="16"/>
        <v>9.0959567211495234</v>
      </c>
    </row>
    <row r="357" spans="1:5">
      <c r="A357" s="2">
        <v>35093</v>
      </c>
      <c r="B357">
        <v>4949.21</v>
      </c>
      <c r="C357">
        <f t="shared" si="15"/>
        <v>9.7996808931726121E-3</v>
      </c>
      <c r="D357">
        <f t="shared" si="17"/>
        <v>3.3738694529535765E-5</v>
      </c>
      <c r="E357">
        <f t="shared" si="16"/>
        <v>7.4504673818381981</v>
      </c>
    </row>
    <row r="358" spans="1:5">
      <c r="A358" s="2">
        <v>35094</v>
      </c>
      <c r="B358">
        <v>4987.87</v>
      </c>
      <c r="C358">
        <f t="shared" si="15"/>
        <v>7.8113476696280524E-3</v>
      </c>
      <c r="D358">
        <f t="shared" si="17"/>
        <v>4.4082843551166963E-5</v>
      </c>
      <c r="E358">
        <f t="shared" si="16"/>
        <v>8.6452925060651928</v>
      </c>
    </row>
    <row r="359" spans="1:5">
      <c r="A359" s="2">
        <v>35095</v>
      </c>
      <c r="B359">
        <v>4968.43</v>
      </c>
      <c r="C359">
        <f t="shared" si="15"/>
        <v>-3.8974552263791157E-3</v>
      </c>
      <c r="D359">
        <f t="shared" si="17"/>
        <v>4.7405214152880526E-5</v>
      </c>
      <c r="E359">
        <f t="shared" si="16"/>
        <v>9.6363461283086806</v>
      </c>
    </row>
    <row r="360" spans="1:5">
      <c r="A360" s="2">
        <v>35096</v>
      </c>
      <c r="B360">
        <v>5011.08</v>
      </c>
      <c r="C360">
        <f t="shared" si="15"/>
        <v>8.5842006428589381E-3</v>
      </c>
      <c r="D360">
        <f t="shared" si="17"/>
        <v>4.3654566522523445E-5</v>
      </c>
      <c r="E360">
        <f t="shared" si="16"/>
        <v>8.3512120016087525</v>
      </c>
    </row>
    <row r="361" spans="1:5">
      <c r="A361" s="2">
        <v>35097</v>
      </c>
      <c r="B361">
        <v>5031.97</v>
      </c>
      <c r="C361">
        <f t="shared" si="15"/>
        <v>4.1687620233563077E-3</v>
      </c>
      <c r="D361">
        <f t="shared" si="17"/>
        <v>4.8831052913012961E-5</v>
      </c>
      <c r="E361">
        <f t="shared" si="16"/>
        <v>9.571252204858693</v>
      </c>
    </row>
    <row r="362" spans="1:5">
      <c r="A362" s="2">
        <v>35100</v>
      </c>
      <c r="B362">
        <v>5033.32</v>
      </c>
      <c r="C362">
        <f t="shared" si="15"/>
        <v>2.6828458834203192E-4</v>
      </c>
      <c r="D362">
        <f t="shared" si="17"/>
        <v>4.5089871665125233E-5</v>
      </c>
      <c r="E362">
        <f t="shared" si="16"/>
        <v>10.005256619309403</v>
      </c>
    </row>
    <row r="363" spans="1:5">
      <c r="A363" s="2">
        <v>35101</v>
      </c>
      <c r="B363">
        <v>5049.47</v>
      </c>
      <c r="C363">
        <f t="shared" si="15"/>
        <v>3.2086177711730126E-3</v>
      </c>
      <c r="D363">
        <f t="shared" si="17"/>
        <v>3.9712676112623226E-5</v>
      </c>
      <c r="E363">
        <f t="shared" si="16"/>
        <v>9.8745972569451919</v>
      </c>
    </row>
    <row r="364" spans="1:5">
      <c r="A364" s="2">
        <v>35102</v>
      </c>
      <c r="B364">
        <v>5026.5</v>
      </c>
      <c r="C364">
        <f t="shared" si="15"/>
        <v>-4.5489922704759619E-3</v>
      </c>
      <c r="D364">
        <f t="shared" si="17"/>
        <v>3.687391309496508E-5</v>
      </c>
      <c r="E364">
        <f t="shared" si="16"/>
        <v>9.646814608584739</v>
      </c>
    </row>
    <row r="365" spans="1:5">
      <c r="A365" s="2">
        <v>35103</v>
      </c>
      <c r="B365">
        <v>5040.5200000000004</v>
      </c>
      <c r="C365">
        <f t="shared" si="15"/>
        <v>2.7892171491098053E-3</v>
      </c>
      <c r="D365">
        <f t="shared" si="17"/>
        <v>3.6071994620785175E-5</v>
      </c>
      <c r="E365">
        <f t="shared" si="16"/>
        <v>10.014321403333044</v>
      </c>
    </row>
    <row r="366" spans="1:5">
      <c r="A366" s="2">
        <v>35104</v>
      </c>
      <c r="B366">
        <v>5037.93</v>
      </c>
      <c r="C366">
        <f t="shared" si="15"/>
        <v>-5.1383587407651302E-4</v>
      </c>
      <c r="D366">
        <f t="shared" si="17"/>
        <v>3.3637099248876882E-5</v>
      </c>
      <c r="E366">
        <f t="shared" si="16"/>
        <v>10.292031667029379</v>
      </c>
    </row>
    <row r="367" spans="1:5">
      <c r="A367" s="2">
        <v>35108</v>
      </c>
      <c r="B367">
        <v>5045.3100000000004</v>
      </c>
      <c r="C367">
        <f t="shared" si="15"/>
        <v>1.4648873644532792E-3</v>
      </c>
      <c r="D367">
        <f t="shared" si="17"/>
        <v>3.0659607748990577E-5</v>
      </c>
      <c r="E367">
        <f t="shared" si="16"/>
        <v>10.322573530866464</v>
      </c>
    </row>
    <row r="368" spans="1:5">
      <c r="A368" s="2">
        <v>35109</v>
      </c>
      <c r="B368">
        <v>5059.6899999999996</v>
      </c>
      <c r="C368">
        <f t="shared" si="15"/>
        <v>2.8501717436588037E-3</v>
      </c>
      <c r="D368">
        <f t="shared" si="17"/>
        <v>2.8561217922642659E-5</v>
      </c>
      <c r="E368">
        <f t="shared" si="16"/>
        <v>10.179037367995841</v>
      </c>
    </row>
    <row r="369" spans="1:5">
      <c r="A369" s="2">
        <v>35110</v>
      </c>
      <c r="B369">
        <v>5026.09</v>
      </c>
      <c r="C369">
        <f t="shared" si="15"/>
        <v>-6.6407230482498844E-3</v>
      </c>
      <c r="D369">
        <f t="shared" si="17"/>
        <v>2.7730402519961431E-5</v>
      </c>
      <c r="E369">
        <f t="shared" si="16"/>
        <v>8.9026976456957918</v>
      </c>
    </row>
    <row r="370" spans="1:5">
      <c r="A370" s="2">
        <v>35111</v>
      </c>
      <c r="B370">
        <v>5044.6000000000004</v>
      </c>
      <c r="C370">
        <f t="shared" si="15"/>
        <v>3.6827832370690174E-3</v>
      </c>
      <c r="D370">
        <f t="shared" si="17"/>
        <v>3.2083885053020954E-5</v>
      </c>
      <c r="E370">
        <f t="shared" si="16"/>
        <v>9.9244244441714535</v>
      </c>
    </row>
    <row r="371" spans="1:5">
      <c r="A371" s="2">
        <v>35115</v>
      </c>
      <c r="B371">
        <v>4963.8</v>
      </c>
      <c r="C371">
        <f t="shared" si="15"/>
        <v>-1.6017127225151681E-2</v>
      </c>
      <c r="D371">
        <f t="shared" si="17"/>
        <v>3.1281015732480403E-5</v>
      </c>
      <c r="E371">
        <f t="shared" si="16"/>
        <v>2.1710914304438855</v>
      </c>
    </row>
    <row r="372" spans="1:5">
      <c r="A372" s="2">
        <v>35116</v>
      </c>
      <c r="B372">
        <v>4961.13</v>
      </c>
      <c r="C372">
        <f t="shared" si="15"/>
        <v>-5.3789435513116419E-4</v>
      </c>
      <c r="D372">
        <f t="shared" si="17"/>
        <v>6.449736749279706E-5</v>
      </c>
      <c r="E372">
        <f t="shared" si="16"/>
        <v>9.6444002243085141</v>
      </c>
    </row>
    <row r="373" spans="1:5">
      <c r="A373" s="2">
        <v>35117</v>
      </c>
      <c r="B373">
        <v>4980.87</v>
      </c>
      <c r="C373">
        <f t="shared" si="15"/>
        <v>3.9789322190710141E-3</v>
      </c>
      <c r="D373">
        <f t="shared" si="17"/>
        <v>5.5129334182348684E-5</v>
      </c>
      <c r="E373">
        <f t="shared" si="16"/>
        <v>9.5186511527868678</v>
      </c>
    </row>
    <row r="374" spans="1:5">
      <c r="A374" s="2">
        <v>35118</v>
      </c>
      <c r="B374">
        <v>4962.8900000000003</v>
      </c>
      <c r="C374">
        <f t="shared" si="15"/>
        <v>-3.6098111374116499E-3</v>
      </c>
      <c r="D374">
        <f t="shared" si="17"/>
        <v>4.9867702250944464E-5</v>
      </c>
      <c r="E374">
        <f t="shared" si="16"/>
        <v>9.6448308810228323</v>
      </c>
    </row>
    <row r="375" spans="1:5">
      <c r="A375" s="2">
        <v>35121</v>
      </c>
      <c r="B375">
        <v>4957.12</v>
      </c>
      <c r="C375">
        <f t="shared" si="15"/>
        <v>-1.162629032680643E-3</v>
      </c>
      <c r="D375">
        <f t="shared" si="17"/>
        <v>4.5305989785427759E-5</v>
      </c>
      <c r="E375">
        <f t="shared" si="16"/>
        <v>9.9722362638511246</v>
      </c>
    </row>
    <row r="376" spans="1:5">
      <c r="A376" s="2">
        <v>35122</v>
      </c>
      <c r="B376">
        <v>4954.2700000000004</v>
      </c>
      <c r="C376">
        <f t="shared" si="15"/>
        <v>-5.7493060486723223E-4</v>
      </c>
      <c r="D376">
        <f t="shared" si="17"/>
        <v>4.006230846961328E-5</v>
      </c>
      <c r="E376">
        <f t="shared" si="16"/>
        <v>10.116823826407428</v>
      </c>
    </row>
    <row r="377" spans="1:5">
      <c r="A377" s="2">
        <v>35123</v>
      </c>
      <c r="B377">
        <v>4947.2299999999996</v>
      </c>
      <c r="C377">
        <f t="shared" si="15"/>
        <v>-1.4209964333798668E-3</v>
      </c>
      <c r="D377">
        <f t="shared" si="17"/>
        <v>3.5762818517759899E-5</v>
      </c>
      <c r="E377">
        <f t="shared" si="16"/>
        <v>10.182140055870361</v>
      </c>
    </row>
    <row r="378" spans="1:5">
      <c r="A378" s="2">
        <v>35124</v>
      </c>
      <c r="B378">
        <v>4933.72</v>
      </c>
      <c r="C378">
        <f t="shared" si="15"/>
        <v>-2.7308210857387486E-3</v>
      </c>
      <c r="D378">
        <f t="shared" si="17"/>
        <v>3.2589426357987472E-5</v>
      </c>
      <c r="E378">
        <f t="shared" si="16"/>
        <v>10.10269434339666</v>
      </c>
    </row>
    <row r="379" spans="1:5">
      <c r="A379" s="2">
        <v>35125</v>
      </c>
      <c r="B379">
        <v>4956.55</v>
      </c>
      <c r="C379">
        <f t="shared" si="15"/>
        <v>4.6273400192957696E-3</v>
      </c>
      <c r="D379">
        <f t="shared" si="17"/>
        <v>3.0831188983763714E-5</v>
      </c>
      <c r="E379">
        <f t="shared" si="16"/>
        <v>9.692483267567523</v>
      </c>
    </row>
    <row r="380" spans="1:5">
      <c r="A380" s="2">
        <v>35128</v>
      </c>
      <c r="B380">
        <v>4979.8599999999997</v>
      </c>
      <c r="C380">
        <f t="shared" si="15"/>
        <v>4.7028679222441997E-3</v>
      </c>
      <c r="D380">
        <f t="shared" si="17"/>
        <v>3.1381451409081897E-5</v>
      </c>
      <c r="E380">
        <f t="shared" si="16"/>
        <v>9.6645152361554985</v>
      </c>
    </row>
    <row r="381" spans="1:5">
      <c r="A381" s="2">
        <v>35129</v>
      </c>
      <c r="B381">
        <v>4995.9399999999996</v>
      </c>
      <c r="C381">
        <f t="shared" si="15"/>
        <v>3.2290064379319758E-3</v>
      </c>
      <c r="D381">
        <f t="shared" si="17"/>
        <v>3.1915880626973207E-5</v>
      </c>
      <c r="E381">
        <f t="shared" si="16"/>
        <v>10.025720495899909</v>
      </c>
    </row>
    <row r="382" spans="1:5">
      <c r="A382" s="2">
        <v>35130</v>
      </c>
      <c r="B382">
        <v>4973.34</v>
      </c>
      <c r="C382">
        <f t="shared" si="15"/>
        <v>-4.5236732226566888E-3</v>
      </c>
      <c r="D382">
        <f t="shared" si="17"/>
        <v>3.0710854481962687E-5</v>
      </c>
      <c r="E382">
        <f t="shared" si="16"/>
        <v>9.7245625840801253</v>
      </c>
    </row>
    <row r="383" spans="1:5">
      <c r="A383" s="2">
        <v>35131</v>
      </c>
      <c r="B383">
        <v>4980.8</v>
      </c>
      <c r="C383">
        <f t="shared" si="15"/>
        <v>1.4999979892788421E-3</v>
      </c>
      <c r="D383">
        <f t="shared" si="17"/>
        <v>3.11538821981628E-5</v>
      </c>
      <c r="E383">
        <f t="shared" si="16"/>
        <v>10.304349746303732</v>
      </c>
    </row>
    <row r="384" spans="1:5">
      <c r="A384" s="2">
        <v>35132</v>
      </c>
      <c r="B384">
        <v>4895.43</v>
      </c>
      <c r="C384">
        <f t="shared" si="15"/>
        <v>-1.7139816896884014E-2</v>
      </c>
      <c r="D384">
        <f t="shared" si="17"/>
        <v>2.896758472499511E-5</v>
      </c>
      <c r="E384">
        <f t="shared" si="16"/>
        <v>0.30788273635748631</v>
      </c>
    </row>
    <row r="385" spans="1:5">
      <c r="A385" s="2">
        <v>35135</v>
      </c>
      <c r="B385">
        <v>4933.63</v>
      </c>
      <c r="C385">
        <f t="shared" si="15"/>
        <v>7.8031960420228289E-3</v>
      </c>
      <c r="D385">
        <f t="shared" si="17"/>
        <v>6.7849467827204487E-5</v>
      </c>
      <c r="E385">
        <f t="shared" si="16"/>
        <v>8.7007931336436268</v>
      </c>
    </row>
    <row r="386" spans="1:5">
      <c r="A386" s="2">
        <v>35136</v>
      </c>
      <c r="B386">
        <v>4936.22</v>
      </c>
      <c r="C386">
        <f t="shared" si="15"/>
        <v>5.2496843095249245E-4</v>
      </c>
      <c r="D386">
        <f t="shared" si="17"/>
        <v>6.6229799647010872E-5</v>
      </c>
      <c r="E386">
        <f t="shared" si="16"/>
        <v>9.6182189047682698</v>
      </c>
    </row>
    <row r="387" spans="1:5">
      <c r="A387" s="2">
        <v>35137</v>
      </c>
      <c r="B387">
        <v>4948.76</v>
      </c>
      <c r="C387">
        <f t="shared" si="15"/>
        <v>2.5404054114281705E-3</v>
      </c>
      <c r="D387">
        <f t="shared" si="17"/>
        <v>5.650090247598275E-5</v>
      </c>
      <c r="E387">
        <f t="shared" si="16"/>
        <v>9.6670317067081584</v>
      </c>
    </row>
    <row r="388" spans="1:5">
      <c r="A388" s="2">
        <v>35138</v>
      </c>
      <c r="B388">
        <v>4975.4399999999996</v>
      </c>
      <c r="C388">
        <f t="shared" ref="C388:C451" si="18">(B388-B387)/B387</f>
        <v>5.3912495251334435E-3</v>
      </c>
      <c r="D388">
        <f t="shared" si="17"/>
        <v>4.9648507728694818E-5</v>
      </c>
      <c r="E388">
        <f t="shared" si="16"/>
        <v>9.3251153343559015</v>
      </c>
    </row>
    <row r="389" spans="1:5">
      <c r="A389" s="2">
        <v>35139</v>
      </c>
      <c r="B389">
        <v>4953.62</v>
      </c>
      <c r="C389">
        <f t="shared" si="18"/>
        <v>-4.3855417812293405E-3</v>
      </c>
      <c r="D389">
        <f t="shared" si="17"/>
        <v>4.736619322395947E-5</v>
      </c>
      <c r="E389">
        <f t="shared" ref="E389:E452" si="19">-LN(D389)-C389*C389/D389</f>
        <v>9.551553201172128</v>
      </c>
    </row>
    <row r="390" spans="1:5">
      <c r="A390" s="2">
        <v>35142</v>
      </c>
      <c r="B390">
        <v>4960.41</v>
      </c>
      <c r="C390">
        <f t="shared" si="18"/>
        <v>1.3707147500211893E-3</v>
      </c>
      <c r="D390">
        <f t="shared" ref="D390:D453" si="20">$H$5+$H$7*D389+$H$6*C389*C389</f>
        <v>4.4186878361468832E-5</v>
      </c>
      <c r="E390">
        <f t="shared" si="19"/>
        <v>9.9845619389908347</v>
      </c>
    </row>
    <row r="391" spans="1:5">
      <c r="A391" s="2">
        <v>35143</v>
      </c>
      <c r="B391">
        <v>4967.2700000000004</v>
      </c>
      <c r="C391">
        <f t="shared" si="18"/>
        <v>1.3829501996811921E-3</v>
      </c>
      <c r="D391">
        <f t="shared" si="20"/>
        <v>3.9248513587554058E-5</v>
      </c>
      <c r="E391">
        <f t="shared" si="19"/>
        <v>10.096867718933478</v>
      </c>
    </row>
    <row r="392" spans="1:5">
      <c r="A392" s="2">
        <v>35145</v>
      </c>
      <c r="B392">
        <v>4946.74</v>
      </c>
      <c r="C392">
        <f t="shared" si="18"/>
        <v>-4.1330549778853679E-3</v>
      </c>
      <c r="D392">
        <f t="shared" si="20"/>
        <v>3.5338043138650292E-5</v>
      </c>
      <c r="E392">
        <f t="shared" si="19"/>
        <v>9.767158009388897</v>
      </c>
    </row>
    <row r="393" spans="1:5">
      <c r="A393" s="2">
        <v>35146</v>
      </c>
      <c r="B393">
        <v>4952.63</v>
      </c>
      <c r="C393">
        <f t="shared" si="18"/>
        <v>1.1906831569883051E-3</v>
      </c>
      <c r="D393">
        <f t="shared" si="20"/>
        <v>3.4351235319576789E-5</v>
      </c>
      <c r="E393">
        <f t="shared" si="19"/>
        <v>10.237601095504623</v>
      </c>
    </row>
    <row r="394" spans="1:5">
      <c r="A394" s="2">
        <v>35149</v>
      </c>
      <c r="B394">
        <v>4967.2700000000004</v>
      </c>
      <c r="C394">
        <f t="shared" si="18"/>
        <v>2.9560051932004464E-3</v>
      </c>
      <c r="D394">
        <f t="shared" si="20"/>
        <v>3.1386513001019405E-5</v>
      </c>
      <c r="E394">
        <f t="shared" si="19"/>
        <v>10.090733506773008</v>
      </c>
    </row>
    <row r="395" spans="1:5">
      <c r="A395" s="2">
        <v>35150</v>
      </c>
      <c r="B395">
        <v>4985.21</v>
      </c>
      <c r="C395">
        <f t="shared" si="18"/>
        <v>3.611641807270311E-3</v>
      </c>
      <c r="D395">
        <f t="shared" si="20"/>
        <v>3.0055923759661439E-5</v>
      </c>
      <c r="E395">
        <f t="shared" si="19"/>
        <v>9.9784612457301041</v>
      </c>
    </row>
    <row r="396" spans="1:5">
      <c r="A396" s="2">
        <v>35151</v>
      </c>
      <c r="B396">
        <v>4987.46</v>
      </c>
      <c r="C396">
        <f t="shared" si="18"/>
        <v>4.5133504907516432E-4</v>
      </c>
      <c r="D396">
        <f t="shared" si="20"/>
        <v>2.9600937726892282E-5</v>
      </c>
      <c r="E396">
        <f t="shared" si="19"/>
        <v>10.420822866044618</v>
      </c>
    </row>
    <row r="397" spans="1:5">
      <c r="A397" s="2">
        <v>35152</v>
      </c>
      <c r="B397">
        <v>4975.1499999999996</v>
      </c>
      <c r="C397">
        <f t="shared" si="18"/>
        <v>-2.4681902210745349E-3</v>
      </c>
      <c r="D397">
        <f t="shared" si="20"/>
        <v>2.745131091189148E-5</v>
      </c>
      <c r="E397">
        <f t="shared" si="19"/>
        <v>10.281177798680609</v>
      </c>
    </row>
    <row r="398" spans="1:5">
      <c r="A398" s="2">
        <v>35153</v>
      </c>
      <c r="B398">
        <v>4970.83</v>
      </c>
      <c r="C398">
        <f t="shared" si="18"/>
        <v>-8.6831552817497146E-4</v>
      </c>
      <c r="D398">
        <f t="shared" si="20"/>
        <v>2.6567429808513736E-5</v>
      </c>
      <c r="E398">
        <f t="shared" si="19"/>
        <v>10.507444979917912</v>
      </c>
    </row>
    <row r="399" spans="1:5">
      <c r="A399" s="2">
        <v>35156</v>
      </c>
      <c r="B399">
        <v>4994.2700000000004</v>
      </c>
      <c r="C399">
        <f t="shared" si="18"/>
        <v>4.715510287014545E-3</v>
      </c>
      <c r="D399">
        <f t="shared" si="20"/>
        <v>2.5122991805663006E-5</v>
      </c>
      <c r="E399">
        <f t="shared" si="19"/>
        <v>9.7066399709144076</v>
      </c>
    </row>
    <row r="400" spans="1:5">
      <c r="A400" s="2">
        <v>35157</v>
      </c>
      <c r="B400">
        <v>5024.75</v>
      </c>
      <c r="C400">
        <f t="shared" si="18"/>
        <v>6.1029940311596214E-3</v>
      </c>
      <c r="D400">
        <f t="shared" si="20"/>
        <v>2.6970726218973575E-5</v>
      </c>
      <c r="E400">
        <f t="shared" si="19"/>
        <v>9.1397598573660765</v>
      </c>
    </row>
    <row r="401" spans="1:5">
      <c r="A401" s="2">
        <v>35158</v>
      </c>
      <c r="B401">
        <v>5021.47</v>
      </c>
      <c r="C401">
        <f t="shared" si="18"/>
        <v>-6.5276879446733575E-4</v>
      </c>
      <c r="D401">
        <f t="shared" si="20"/>
        <v>3.0526891931376906E-5</v>
      </c>
      <c r="E401">
        <f t="shared" si="19"/>
        <v>10.382944142769761</v>
      </c>
    </row>
    <row r="402" spans="1:5">
      <c r="A402" s="2">
        <v>35159</v>
      </c>
      <c r="B402">
        <v>5016.3500000000004</v>
      </c>
      <c r="C402">
        <f t="shared" si="18"/>
        <v>-1.0196217442302534E-3</v>
      </c>
      <c r="D402">
        <f t="shared" si="20"/>
        <v>2.821639823957377E-5</v>
      </c>
      <c r="E402">
        <f t="shared" si="19"/>
        <v>10.438762417447602</v>
      </c>
    </row>
    <row r="403" spans="1:5">
      <c r="A403" s="2">
        <v>35164</v>
      </c>
      <c r="B403">
        <v>5007.29</v>
      </c>
      <c r="C403">
        <f t="shared" si="18"/>
        <v>-1.8060940723833862E-3</v>
      </c>
      <c r="D403">
        <f t="shared" si="20"/>
        <v>2.6470101467299968E-5</v>
      </c>
      <c r="E403">
        <f t="shared" si="19"/>
        <v>10.416262245490334</v>
      </c>
    </row>
    <row r="404" spans="1:5">
      <c r="A404" s="2">
        <v>35165</v>
      </c>
      <c r="B404">
        <v>5023.57</v>
      </c>
      <c r="C404">
        <f t="shared" si="18"/>
        <v>3.2512596634106964E-3</v>
      </c>
      <c r="D404">
        <f t="shared" si="20"/>
        <v>2.5395245832755807E-5</v>
      </c>
      <c r="E404">
        <f t="shared" si="19"/>
        <v>10.164701789706598</v>
      </c>
    </row>
    <row r="405" spans="1:5">
      <c r="A405" s="2">
        <v>35166</v>
      </c>
      <c r="B405">
        <v>5027.6899999999996</v>
      </c>
      <c r="C405">
        <f t="shared" si="18"/>
        <v>8.2013388884794904E-4</v>
      </c>
      <c r="D405">
        <f t="shared" si="20"/>
        <v>2.5561348045257011E-5</v>
      </c>
      <c r="E405">
        <f t="shared" si="19"/>
        <v>10.548115256585827</v>
      </c>
    </row>
    <row r="406" spans="1:5">
      <c r="A406" s="2">
        <v>35167</v>
      </c>
      <c r="B406">
        <v>5021.91</v>
      </c>
      <c r="C406">
        <f t="shared" si="18"/>
        <v>-1.1496333306150032E-3</v>
      </c>
      <c r="D406">
        <f t="shared" si="20"/>
        <v>2.4314030255758576E-5</v>
      </c>
      <c r="E406">
        <f t="shared" si="19"/>
        <v>10.570099213864697</v>
      </c>
    </row>
    <row r="407" spans="1:5">
      <c r="A407" s="2">
        <v>35170</v>
      </c>
      <c r="B407">
        <v>5059.03</v>
      </c>
      <c r="C407">
        <f t="shared" si="18"/>
        <v>7.3916099651327666E-3</v>
      </c>
      <c r="D407">
        <f t="shared" si="20"/>
        <v>2.3415573639169635E-5</v>
      </c>
      <c r="E407">
        <f t="shared" si="19"/>
        <v>8.3287947006718603</v>
      </c>
    </row>
    <row r="408" spans="1:5">
      <c r="A408" s="2">
        <v>35171</v>
      </c>
      <c r="B408">
        <v>5085.3599999999997</v>
      </c>
      <c r="C408">
        <f t="shared" si="18"/>
        <v>5.2045550233937986E-3</v>
      </c>
      <c r="D408">
        <f t="shared" si="20"/>
        <v>3.0131041725217418E-5</v>
      </c>
      <c r="E408">
        <f t="shared" si="19"/>
        <v>9.5109683551018787</v>
      </c>
    </row>
    <row r="409" spans="1:5">
      <c r="A409" s="2">
        <v>35172</v>
      </c>
      <c r="B409">
        <v>5062.8999999999996</v>
      </c>
      <c r="C409">
        <f t="shared" si="18"/>
        <v>-4.4165998080765252E-3</v>
      </c>
      <c r="D409">
        <f t="shared" si="20"/>
        <v>3.1617031073345014E-5</v>
      </c>
      <c r="E409">
        <f t="shared" si="19"/>
        <v>9.7448574592876707</v>
      </c>
    </row>
    <row r="410" spans="1:5">
      <c r="A410" s="2">
        <v>35173</v>
      </c>
      <c r="B410">
        <v>5068.6499999999996</v>
      </c>
      <c r="C410">
        <f t="shared" si="18"/>
        <v>1.1357127338086869E-3</v>
      </c>
      <c r="D410">
        <f t="shared" si="20"/>
        <v>3.173893753024914E-5</v>
      </c>
      <c r="E410">
        <f t="shared" si="19"/>
        <v>10.317327168509745</v>
      </c>
    </row>
    <row r="411" spans="1:5">
      <c r="A411" s="2">
        <v>35174</v>
      </c>
      <c r="B411">
        <v>5069.57</v>
      </c>
      <c r="C411">
        <f t="shared" si="18"/>
        <v>1.8150789657997156E-4</v>
      </c>
      <c r="D411">
        <f t="shared" si="20"/>
        <v>2.929765130521488E-5</v>
      </c>
      <c r="E411">
        <f t="shared" si="19"/>
        <v>10.436878708538703</v>
      </c>
    </row>
    <row r="412" spans="1:5">
      <c r="A412" s="2">
        <v>35177</v>
      </c>
      <c r="B412">
        <v>5095.5</v>
      </c>
      <c r="C412">
        <f t="shared" si="18"/>
        <v>5.1148322244293489E-3</v>
      </c>
      <c r="D412">
        <f t="shared" si="20"/>
        <v>2.7187073533636099E-5</v>
      </c>
      <c r="E412">
        <f t="shared" si="19"/>
        <v>9.5504914525790472</v>
      </c>
    </row>
    <row r="413" spans="1:5">
      <c r="A413" s="2">
        <v>35178</v>
      </c>
      <c r="B413">
        <v>5116.9399999999996</v>
      </c>
      <c r="C413">
        <f t="shared" si="18"/>
        <v>4.2076341870276911E-3</v>
      </c>
      <c r="D413">
        <f t="shared" si="20"/>
        <v>2.9154041151252089E-5</v>
      </c>
      <c r="E413">
        <f t="shared" si="19"/>
        <v>9.8356535086567174</v>
      </c>
    </row>
    <row r="414" spans="1:5">
      <c r="A414" s="2">
        <v>35179</v>
      </c>
      <c r="B414">
        <v>5116.3100000000004</v>
      </c>
      <c r="C414">
        <f t="shared" si="18"/>
        <v>-1.2312045871149549E-4</v>
      </c>
      <c r="D414">
        <f t="shared" si="20"/>
        <v>2.9535185604606812E-5</v>
      </c>
      <c r="E414">
        <f t="shared" si="19"/>
        <v>10.429415032704748</v>
      </c>
    </row>
    <row r="415" spans="1:5">
      <c r="A415" s="2">
        <v>35180</v>
      </c>
      <c r="B415">
        <v>5132.09</v>
      </c>
      <c r="C415">
        <f t="shared" si="18"/>
        <v>3.0842540815548204E-3</v>
      </c>
      <c r="D415">
        <f t="shared" si="20"/>
        <v>2.7372914095018338E-5</v>
      </c>
      <c r="E415">
        <f t="shared" si="19"/>
        <v>10.158437003693306</v>
      </c>
    </row>
    <row r="416" spans="1:5">
      <c r="A416" s="2">
        <v>35181</v>
      </c>
      <c r="B416">
        <v>5147.76</v>
      </c>
      <c r="C416">
        <f t="shared" si="18"/>
        <v>3.0533369445976343E-3</v>
      </c>
      <c r="D416">
        <f t="shared" si="20"/>
        <v>2.6981844646880197E-5</v>
      </c>
      <c r="E416">
        <f t="shared" si="19"/>
        <v>10.174822649665282</v>
      </c>
    </row>
    <row r="417" spans="1:5">
      <c r="A417" s="2">
        <v>35185</v>
      </c>
      <c r="B417">
        <v>5146.47</v>
      </c>
      <c r="C417">
        <f t="shared" si="18"/>
        <v>-2.5059443330690699E-4</v>
      </c>
      <c r="D417">
        <f t="shared" si="20"/>
        <v>2.6645365485600975E-5</v>
      </c>
      <c r="E417">
        <f t="shared" si="19"/>
        <v>10.530538533987892</v>
      </c>
    </row>
    <row r="418" spans="1:5">
      <c r="A418" s="2">
        <v>35187</v>
      </c>
      <c r="B418">
        <v>5117.1899999999996</v>
      </c>
      <c r="C418">
        <f t="shared" si="18"/>
        <v>-5.6893365743899511E-3</v>
      </c>
      <c r="D418">
        <f t="shared" si="20"/>
        <v>2.5088484880022866E-5</v>
      </c>
      <c r="E418">
        <f t="shared" si="19"/>
        <v>9.3029260018199817</v>
      </c>
    </row>
    <row r="419" spans="1:5">
      <c r="A419" s="2">
        <v>35192</v>
      </c>
      <c r="B419">
        <v>5167.07</v>
      </c>
      <c r="C419">
        <f t="shared" si="18"/>
        <v>9.7475372225772575E-3</v>
      </c>
      <c r="D419">
        <f t="shared" si="20"/>
        <v>2.8355036332729508E-5</v>
      </c>
      <c r="E419">
        <f t="shared" si="19"/>
        <v>7.1198203314474418</v>
      </c>
    </row>
    <row r="420" spans="1:5">
      <c r="A420" s="2">
        <v>35194</v>
      </c>
      <c r="B420">
        <v>5161.17</v>
      </c>
      <c r="C420">
        <f t="shared" si="18"/>
        <v>-1.1418463461883885E-3</v>
      </c>
      <c r="D420">
        <f t="shared" si="20"/>
        <v>3.9672643451089234E-5</v>
      </c>
      <c r="E420">
        <f t="shared" si="19"/>
        <v>10.101984404199536</v>
      </c>
    </row>
    <row r="421" spans="1:5">
      <c r="A421" s="2">
        <v>35195</v>
      </c>
      <c r="B421">
        <v>5176.8100000000004</v>
      </c>
      <c r="C421">
        <f t="shared" si="18"/>
        <v>3.030320644350085E-3</v>
      </c>
      <c r="D421">
        <f t="shared" si="20"/>
        <v>3.5589486034046608E-5</v>
      </c>
      <c r="E421">
        <f t="shared" si="19"/>
        <v>9.9854390629366723</v>
      </c>
    </row>
    <row r="422" spans="1:5">
      <c r="A422" s="2">
        <v>35198</v>
      </c>
      <c r="B422">
        <v>5191.07</v>
      </c>
      <c r="C422">
        <f t="shared" si="18"/>
        <v>2.7545921136760492E-3</v>
      </c>
      <c r="D422">
        <f t="shared" si="20"/>
        <v>3.345004581064455E-5</v>
      </c>
      <c r="E422">
        <f t="shared" si="19"/>
        <v>10.078618319022477</v>
      </c>
    </row>
    <row r="423" spans="1:5">
      <c r="A423" s="2">
        <v>35199</v>
      </c>
      <c r="B423">
        <v>5206.59</v>
      </c>
      <c r="C423">
        <f t="shared" si="18"/>
        <v>2.9897497047815646E-3</v>
      </c>
      <c r="D423">
        <f t="shared" si="20"/>
        <v>3.1531659672769758E-5</v>
      </c>
      <c r="E423">
        <f t="shared" si="19"/>
        <v>10.081038181081828</v>
      </c>
    </row>
    <row r="424" spans="1:5">
      <c r="A424" s="2">
        <v>35200</v>
      </c>
      <c r="B424">
        <v>5212.95</v>
      </c>
      <c r="C424">
        <f t="shared" si="18"/>
        <v>1.2215288701433514E-3</v>
      </c>
      <c r="D424">
        <f t="shared" si="20"/>
        <v>3.0198949692267004E-5</v>
      </c>
      <c r="E424">
        <f t="shared" si="19"/>
        <v>10.358293323967739</v>
      </c>
    </row>
    <row r="425" spans="1:5">
      <c r="A425" s="2">
        <v>35202</v>
      </c>
      <c r="B425">
        <v>5220.5</v>
      </c>
      <c r="C425">
        <f t="shared" si="18"/>
        <v>1.4483162125092668E-3</v>
      </c>
      <c r="D425">
        <f t="shared" si="20"/>
        <v>2.810492300531367E-5</v>
      </c>
      <c r="E425">
        <f t="shared" si="19"/>
        <v>10.404930483565092</v>
      </c>
    </row>
    <row r="426" spans="1:5">
      <c r="A426" s="2">
        <v>35206</v>
      </c>
      <c r="B426">
        <v>5238.25</v>
      </c>
      <c r="C426">
        <f t="shared" si="18"/>
        <v>3.4000574657599846E-3</v>
      </c>
      <c r="D426">
        <f t="shared" si="20"/>
        <v>2.6529123193317739E-5</v>
      </c>
      <c r="E426">
        <f t="shared" si="19"/>
        <v>10.101505176525405</v>
      </c>
    </row>
    <row r="427" spans="1:5">
      <c r="A427" s="2">
        <v>35207</v>
      </c>
      <c r="B427">
        <v>5239.8599999999997</v>
      </c>
      <c r="C427">
        <f t="shared" si="18"/>
        <v>3.0735455543352694E-4</v>
      </c>
      <c r="D427">
        <f t="shared" si="20"/>
        <v>2.6598178396114821E-5</v>
      </c>
      <c r="E427">
        <f t="shared" si="19"/>
        <v>10.531116198336647</v>
      </c>
    </row>
    <row r="428" spans="1:5">
      <c r="A428" s="2">
        <v>35208</v>
      </c>
      <c r="B428">
        <v>5223.1499999999996</v>
      </c>
      <c r="C428">
        <f t="shared" si="18"/>
        <v>-3.1890165004408587E-3</v>
      </c>
      <c r="D428">
        <f t="shared" si="20"/>
        <v>2.5055486857349171E-5</v>
      </c>
      <c r="E428">
        <f t="shared" si="19"/>
        <v>10.188525535858266</v>
      </c>
    </row>
    <row r="429" spans="1:5">
      <c r="A429" s="2">
        <v>35209</v>
      </c>
      <c r="B429">
        <v>5229.8500000000004</v>
      </c>
      <c r="C429">
        <f t="shared" si="18"/>
        <v>1.2827508304377106E-3</v>
      </c>
      <c r="D429">
        <f t="shared" si="20"/>
        <v>2.5236136663463244E-5</v>
      </c>
      <c r="E429">
        <f t="shared" si="19"/>
        <v>10.522031472807198</v>
      </c>
    </row>
    <row r="430" spans="1:5">
      <c r="A430" s="2">
        <v>35213</v>
      </c>
      <c r="B430">
        <v>5219.3100000000004</v>
      </c>
      <c r="C430">
        <f t="shared" si="18"/>
        <v>-2.0153541688576085E-3</v>
      </c>
      <c r="D430">
        <f t="shared" si="20"/>
        <v>2.4191736000479881E-5</v>
      </c>
      <c r="E430">
        <f t="shared" si="19"/>
        <v>10.461605259812297</v>
      </c>
    </row>
    <row r="431" spans="1:5">
      <c r="A431" s="2">
        <v>35214</v>
      </c>
      <c r="B431">
        <v>5209.78</v>
      </c>
      <c r="C431">
        <f t="shared" si="18"/>
        <v>-1.8259118542490586E-3</v>
      </c>
      <c r="D431">
        <f t="shared" si="20"/>
        <v>2.3700355754833487E-5</v>
      </c>
      <c r="E431">
        <f t="shared" si="19"/>
        <v>10.509349442007064</v>
      </c>
    </row>
    <row r="432" spans="1:5">
      <c r="A432" s="2">
        <v>35215</v>
      </c>
      <c r="B432">
        <v>5225.38</v>
      </c>
      <c r="C432">
        <f t="shared" si="18"/>
        <v>2.9943682842654322E-3</v>
      </c>
      <c r="D432">
        <f t="shared" si="20"/>
        <v>2.3209403285485367E-5</v>
      </c>
      <c r="E432">
        <f t="shared" si="19"/>
        <v>10.284633704675411</v>
      </c>
    </row>
    <row r="433" spans="1:5">
      <c r="A433" s="2">
        <v>35216</v>
      </c>
      <c r="B433">
        <v>5246.4</v>
      </c>
      <c r="C433">
        <f t="shared" si="18"/>
        <v>4.0226739490715558E-3</v>
      </c>
      <c r="D433">
        <f t="shared" si="20"/>
        <v>2.3604866700907409E-5</v>
      </c>
      <c r="E433">
        <f t="shared" si="19"/>
        <v>9.9685250485775967</v>
      </c>
    </row>
    <row r="434" spans="1:5">
      <c r="A434" s="2">
        <v>35219</v>
      </c>
      <c r="B434">
        <v>5234.29</v>
      </c>
      <c r="C434">
        <f t="shared" si="18"/>
        <v>-2.3082494663006392E-3</v>
      </c>
      <c r="D434">
        <f t="shared" si="20"/>
        <v>2.4923682774476346E-5</v>
      </c>
      <c r="E434">
        <f t="shared" si="19"/>
        <v>10.385918884007211</v>
      </c>
    </row>
    <row r="435" spans="1:5">
      <c r="A435" s="2">
        <v>35220</v>
      </c>
      <c r="B435">
        <v>5224.51</v>
      </c>
      <c r="C435">
        <f t="shared" si="18"/>
        <v>-1.868448251816339E-3</v>
      </c>
      <c r="D435">
        <f t="shared" si="20"/>
        <v>2.4457077861470763E-5</v>
      </c>
      <c r="E435">
        <f t="shared" si="19"/>
        <v>10.475846992950654</v>
      </c>
    </row>
    <row r="436" spans="1:5">
      <c r="A436" s="2">
        <v>35221</v>
      </c>
      <c r="B436">
        <v>5194.9399999999996</v>
      </c>
      <c r="C436">
        <f t="shared" si="18"/>
        <v>-5.6598609247566984E-3</v>
      </c>
      <c r="D436">
        <f t="shared" si="20"/>
        <v>2.3831230495434259E-5</v>
      </c>
      <c r="E436">
        <f t="shared" si="19"/>
        <v>9.3003100375263692</v>
      </c>
    </row>
    <row r="437" spans="1:5">
      <c r="A437" s="2">
        <v>35222</v>
      </c>
      <c r="B437">
        <v>5158.37</v>
      </c>
      <c r="C437">
        <f t="shared" si="18"/>
        <v>-7.0395423238766401E-3</v>
      </c>
      <c r="D437">
        <f t="shared" si="20"/>
        <v>2.7311671496577845E-5</v>
      </c>
      <c r="E437">
        <f t="shared" si="19"/>
        <v>8.6937649546246103</v>
      </c>
    </row>
    <row r="438" spans="1:5">
      <c r="A438" s="2">
        <v>35223</v>
      </c>
      <c r="B438">
        <v>5137.25</v>
      </c>
      <c r="C438">
        <f t="shared" si="18"/>
        <v>-4.0943166155199976E-3</v>
      </c>
      <c r="D438">
        <f t="shared" si="20"/>
        <v>3.2512039130652619E-5</v>
      </c>
      <c r="E438">
        <f t="shared" si="19"/>
        <v>9.8182932996499446</v>
      </c>
    </row>
    <row r="439" spans="1:5">
      <c r="A439" s="2">
        <v>35226</v>
      </c>
      <c r="B439">
        <v>5134.08</v>
      </c>
      <c r="C439">
        <f t="shared" si="18"/>
        <v>-6.1706165750159572E-4</v>
      </c>
      <c r="D439">
        <f t="shared" si="20"/>
        <v>3.2066359271907154E-5</v>
      </c>
      <c r="E439">
        <f t="shared" si="19"/>
        <v>10.335828790113986</v>
      </c>
    </row>
    <row r="440" spans="1:5">
      <c r="A440" s="2">
        <v>35227</v>
      </c>
      <c r="B440">
        <v>5106.32</v>
      </c>
      <c r="C440">
        <f t="shared" si="18"/>
        <v>-5.4070057342309073E-3</v>
      </c>
      <c r="D440">
        <f t="shared" si="20"/>
        <v>2.9430579879198808E-5</v>
      </c>
      <c r="E440">
        <f t="shared" si="19"/>
        <v>9.4400975980345354</v>
      </c>
    </row>
    <row r="441" spans="1:5">
      <c r="A441" s="2">
        <v>35228</v>
      </c>
      <c r="B441">
        <v>5094.57</v>
      </c>
      <c r="C441">
        <f t="shared" si="18"/>
        <v>-2.3010700465305742E-3</v>
      </c>
      <c r="D441">
        <f t="shared" si="20"/>
        <v>3.1361005686328233E-5</v>
      </c>
      <c r="E441">
        <f t="shared" si="19"/>
        <v>10.201107489032735</v>
      </c>
    </row>
    <row r="442" spans="1:5">
      <c r="A442" s="2">
        <v>35229</v>
      </c>
      <c r="B442">
        <v>5069.6099999999997</v>
      </c>
      <c r="C442">
        <f t="shared" si="18"/>
        <v>-4.8993339967848193E-3</v>
      </c>
      <c r="D442">
        <f t="shared" si="20"/>
        <v>2.9556014696022749E-5</v>
      </c>
      <c r="E442">
        <f t="shared" si="19"/>
        <v>9.6170883047735476</v>
      </c>
    </row>
    <row r="443" spans="1:5">
      <c r="A443" s="2">
        <v>35230</v>
      </c>
      <c r="B443">
        <v>5030.1899999999996</v>
      </c>
      <c r="C443">
        <f t="shared" si="18"/>
        <v>-7.7757460633066594E-3</v>
      </c>
      <c r="D443">
        <f t="shared" si="20"/>
        <v>3.0731492915826233E-5</v>
      </c>
      <c r="E443">
        <f t="shared" si="19"/>
        <v>8.4227872083380859</v>
      </c>
    </row>
    <row r="444" spans="1:5">
      <c r="A444" s="2">
        <v>35233</v>
      </c>
      <c r="B444">
        <v>5043.3599999999997</v>
      </c>
      <c r="C444">
        <f t="shared" si="18"/>
        <v>2.6181913605649236E-3</v>
      </c>
      <c r="D444">
        <f t="shared" si="20"/>
        <v>3.6742872721812916E-5</v>
      </c>
      <c r="E444">
        <f t="shared" si="19"/>
        <v>10.025001509714313</v>
      </c>
    </row>
    <row r="445" spans="1:5">
      <c r="A445" s="2">
        <v>35234</v>
      </c>
      <c r="B445">
        <v>5060.6499999999996</v>
      </c>
      <c r="C445">
        <f t="shared" si="18"/>
        <v>3.4282700421940857E-3</v>
      </c>
      <c r="D445">
        <f t="shared" si="20"/>
        <v>3.4040130802941211E-5</v>
      </c>
      <c r="E445">
        <f t="shared" si="19"/>
        <v>9.9427004257465956</v>
      </c>
    </row>
    <row r="446" spans="1:5">
      <c r="A446" s="2">
        <v>35235</v>
      </c>
      <c r="B446">
        <v>5072.74</v>
      </c>
      <c r="C446">
        <f t="shared" si="18"/>
        <v>2.3890211731694834E-3</v>
      </c>
      <c r="D446">
        <f t="shared" si="20"/>
        <v>3.257978853800723E-5</v>
      </c>
      <c r="E446">
        <f t="shared" si="19"/>
        <v>10.156635535278394</v>
      </c>
    </row>
    <row r="447" spans="1:5">
      <c r="A447" s="2">
        <v>35236</v>
      </c>
      <c r="B447">
        <v>5057.9799999999996</v>
      </c>
      <c r="C447">
        <f t="shared" si="18"/>
        <v>-2.9096701191072714E-3</v>
      </c>
      <c r="D447">
        <f t="shared" si="20"/>
        <v>3.0579742434297464E-5</v>
      </c>
      <c r="E447">
        <f t="shared" si="19"/>
        <v>10.118316942688773</v>
      </c>
    </row>
    <row r="448" spans="1:5">
      <c r="A448" s="2">
        <v>35237</v>
      </c>
      <c r="B448">
        <v>5047.54</v>
      </c>
      <c r="C448">
        <f t="shared" si="18"/>
        <v>-2.0640651010877071E-3</v>
      </c>
      <c r="D448">
        <f t="shared" si="20"/>
        <v>2.9378445888125063E-5</v>
      </c>
      <c r="E448">
        <f t="shared" si="19"/>
        <v>10.290232603668668</v>
      </c>
    </row>
    <row r="449" spans="1:5">
      <c r="A449" s="2">
        <v>35240</v>
      </c>
      <c r="B449">
        <v>5074.3100000000004</v>
      </c>
      <c r="C449">
        <f t="shared" si="18"/>
        <v>5.3035736220020911E-3</v>
      </c>
      <c r="D449">
        <f t="shared" si="20"/>
        <v>2.7840094407206219E-5</v>
      </c>
      <c r="E449">
        <f t="shared" si="19"/>
        <v>9.478695767473063</v>
      </c>
    </row>
    <row r="450" spans="1:5">
      <c r="A450" s="2">
        <v>35241</v>
      </c>
      <c r="B450">
        <v>5069.55</v>
      </c>
      <c r="C450">
        <f t="shared" si="18"/>
        <v>-9.3805857348096939E-4</v>
      </c>
      <c r="D450">
        <f t="shared" si="20"/>
        <v>2.9945717700525846E-5</v>
      </c>
      <c r="E450">
        <f t="shared" si="19"/>
        <v>10.3867392595512</v>
      </c>
    </row>
    <row r="451" spans="1:5">
      <c r="A451" s="2">
        <v>35242</v>
      </c>
      <c r="B451">
        <v>5027.67</v>
      </c>
      <c r="C451">
        <f t="shared" si="18"/>
        <v>-8.2610882622718203E-3</v>
      </c>
      <c r="D451">
        <f t="shared" si="20"/>
        <v>2.7818870096597996E-5</v>
      </c>
      <c r="E451">
        <f t="shared" si="19"/>
        <v>8.0365842268603878</v>
      </c>
    </row>
    <row r="452" spans="1:5">
      <c r="A452" s="2">
        <v>35243</v>
      </c>
      <c r="B452">
        <v>5011.55</v>
      </c>
      <c r="C452">
        <f t="shared" ref="C452:C515" si="21">(B452-B451)/B451</f>
        <v>-3.2062565761077975E-3</v>
      </c>
      <c r="D452">
        <f t="shared" si="20"/>
        <v>3.5518109305869072E-5</v>
      </c>
      <c r="E452">
        <f t="shared" si="19"/>
        <v>9.9560357627296927</v>
      </c>
    </row>
    <row r="453" spans="1:5">
      <c r="A453" s="2">
        <v>35244</v>
      </c>
      <c r="B453">
        <v>5044.07</v>
      </c>
      <c r="C453">
        <f t="shared" si="21"/>
        <v>6.4890103860082262E-3</v>
      </c>
      <c r="D453">
        <f t="shared" si="20"/>
        <v>3.354632573535812E-5</v>
      </c>
      <c r="E453">
        <f t="shared" ref="E453:E516" si="22">-LN(D453)-C453*C453/D453</f>
        <v>9.0473859672517261</v>
      </c>
    </row>
    <row r="454" spans="1:5">
      <c r="A454" s="2">
        <v>35248</v>
      </c>
      <c r="B454">
        <v>5061.46</v>
      </c>
      <c r="C454">
        <f t="shared" si="21"/>
        <v>3.4476127412982629E-3</v>
      </c>
      <c r="D454">
        <f t="shared" ref="D454:D517" si="23">$H$5+$H$7*D453+$H$6*C453*C453</f>
        <v>3.6417263863163761E-5</v>
      </c>
      <c r="E454">
        <f t="shared" si="22"/>
        <v>9.8940830271235765</v>
      </c>
    </row>
    <row r="455" spans="1:5">
      <c r="A455" s="2">
        <v>35249</v>
      </c>
      <c r="B455">
        <v>5073.91</v>
      </c>
      <c r="C455">
        <f t="shared" si="21"/>
        <v>2.4597645738580996E-3</v>
      </c>
      <c r="D455">
        <f t="shared" si="23"/>
        <v>3.4482922908486219E-5</v>
      </c>
      <c r="E455">
        <f t="shared" si="22"/>
        <v>10.099584369590024</v>
      </c>
    </row>
    <row r="456" spans="1:5">
      <c r="A456" s="2">
        <v>35251</v>
      </c>
      <c r="B456">
        <v>5062.79</v>
      </c>
      <c r="C456">
        <f t="shared" si="21"/>
        <v>-2.1916037139010922E-3</v>
      </c>
      <c r="D456">
        <f t="shared" si="23"/>
        <v>3.2136348177479841E-5</v>
      </c>
      <c r="E456">
        <f t="shared" si="22"/>
        <v>10.19606194770507</v>
      </c>
    </row>
    <row r="457" spans="1:5">
      <c r="A457" s="2">
        <v>35254</v>
      </c>
      <c r="B457">
        <v>5034.46</v>
      </c>
      <c r="C457">
        <f t="shared" si="21"/>
        <v>-5.5957288372616536E-3</v>
      </c>
      <c r="D457">
        <f t="shared" si="23"/>
        <v>3.0102193393888019E-5</v>
      </c>
      <c r="E457">
        <f t="shared" si="22"/>
        <v>9.3707165166219415</v>
      </c>
    </row>
    <row r="458" spans="1:5">
      <c r="A458" s="2">
        <v>35255</v>
      </c>
      <c r="B458">
        <v>5076.66</v>
      </c>
      <c r="C458">
        <f t="shared" si="21"/>
        <v>8.3822296730930064E-3</v>
      </c>
      <c r="D458">
        <f t="shared" si="23"/>
        <v>3.2182759795470366E-5</v>
      </c>
      <c r="E458">
        <f t="shared" si="22"/>
        <v>8.1608680654941921</v>
      </c>
    </row>
    <row r="459" spans="1:5">
      <c r="A459" s="2">
        <v>35256</v>
      </c>
      <c r="B459">
        <v>5098.3</v>
      </c>
      <c r="C459">
        <f t="shared" si="21"/>
        <v>4.2626451249444175E-3</v>
      </c>
      <c r="D459">
        <f t="shared" si="23"/>
        <v>3.9258724000505797E-5</v>
      </c>
      <c r="E459">
        <f t="shared" si="22"/>
        <v>9.6825061517765434</v>
      </c>
    </row>
    <row r="460" spans="1:5">
      <c r="A460" s="2">
        <v>35257</v>
      </c>
      <c r="B460">
        <v>5055.3999999999996</v>
      </c>
      <c r="C460">
        <f t="shared" si="21"/>
        <v>-8.4145695624032613E-3</v>
      </c>
      <c r="D460">
        <f t="shared" si="23"/>
        <v>3.7611154810640127E-5</v>
      </c>
      <c r="E460">
        <f t="shared" si="22"/>
        <v>8.3056571842177433</v>
      </c>
    </row>
    <row r="461" spans="1:5">
      <c r="A461" s="2">
        <v>35258</v>
      </c>
      <c r="B461">
        <v>5041.45</v>
      </c>
      <c r="C461">
        <f t="shared" si="21"/>
        <v>-2.7594255647426158E-3</v>
      </c>
      <c r="D461">
        <f t="shared" si="23"/>
        <v>4.3638067175264962E-5</v>
      </c>
      <c r="E461">
        <f t="shared" si="22"/>
        <v>9.8650901586990472</v>
      </c>
    </row>
    <row r="462" spans="1:5">
      <c r="A462" s="2">
        <v>35261</v>
      </c>
      <c r="B462">
        <v>4955.32</v>
      </c>
      <c r="C462">
        <f t="shared" si="21"/>
        <v>-1.7084370567991374E-2</v>
      </c>
      <c r="D462">
        <f t="shared" si="23"/>
        <v>3.9612495746567962E-5</v>
      </c>
      <c r="E462">
        <f t="shared" si="22"/>
        <v>2.7680920609946993</v>
      </c>
    </row>
    <row r="463" spans="1:5">
      <c r="A463" s="2">
        <v>35262</v>
      </c>
      <c r="B463">
        <v>4920.59</v>
      </c>
      <c r="C463">
        <f t="shared" si="21"/>
        <v>-7.0086291097244107E-3</v>
      </c>
      <c r="D463">
        <f t="shared" si="23"/>
        <v>7.6024440097175746E-5</v>
      </c>
      <c r="E463">
        <f t="shared" si="22"/>
        <v>8.838336073733462</v>
      </c>
    </row>
    <row r="464" spans="1:5">
      <c r="A464" s="2">
        <v>35263</v>
      </c>
      <c r="B464">
        <v>4940</v>
      </c>
      <c r="C464">
        <f t="shared" si="21"/>
        <v>3.9446489140529603E-3</v>
      </c>
      <c r="D464">
        <f t="shared" si="23"/>
        <v>7.1071303740229526E-5</v>
      </c>
      <c r="E464">
        <f t="shared" si="22"/>
        <v>9.3328882602110301</v>
      </c>
    </row>
    <row r="465" spans="1:5">
      <c r="A465" s="2">
        <v>35264</v>
      </c>
      <c r="B465">
        <v>5006.9399999999996</v>
      </c>
      <c r="C465">
        <f t="shared" si="21"/>
        <v>1.3550607287449312E-2</v>
      </c>
      <c r="D465">
        <f t="shared" si="23"/>
        <v>6.2468743030887332E-5</v>
      </c>
      <c r="E465">
        <f t="shared" si="22"/>
        <v>6.7414708976591342</v>
      </c>
    </row>
    <row r="466" spans="1:5">
      <c r="A466" s="2">
        <v>35265</v>
      </c>
      <c r="B466">
        <v>5005</v>
      </c>
      <c r="C466">
        <f t="shared" si="21"/>
        <v>-3.8746220246290146E-4</v>
      </c>
      <c r="D466">
        <f t="shared" si="23"/>
        <v>7.9062614607869856E-5</v>
      </c>
      <c r="E466">
        <f t="shared" si="22"/>
        <v>9.4433715932115714</v>
      </c>
    </row>
    <row r="467" spans="1:5">
      <c r="A467" s="2">
        <v>35268</v>
      </c>
      <c r="B467">
        <v>4971.68</v>
      </c>
      <c r="C467">
        <f t="shared" si="21"/>
        <v>-6.6573426573425989E-3</v>
      </c>
      <c r="D467">
        <f t="shared" si="23"/>
        <v>6.6657353411763879E-5</v>
      </c>
      <c r="E467">
        <f t="shared" si="22"/>
        <v>8.9510491346110488</v>
      </c>
    </row>
    <row r="468" spans="1:5">
      <c r="A468" s="2">
        <v>35269</v>
      </c>
      <c r="B468">
        <v>4918.59</v>
      </c>
      <c r="C468">
        <f t="shared" si="21"/>
        <v>-1.0678482927300257E-2</v>
      </c>
      <c r="D468">
        <f t="shared" si="23"/>
        <v>6.2976190497094907E-5</v>
      </c>
      <c r="E468">
        <f t="shared" si="22"/>
        <v>7.8620695598602559</v>
      </c>
    </row>
    <row r="469" spans="1:5">
      <c r="A469" s="2">
        <v>35270</v>
      </c>
      <c r="B469">
        <v>4880.28</v>
      </c>
      <c r="C469">
        <f t="shared" si="21"/>
        <v>-7.7888175269742749E-3</v>
      </c>
      <c r="D469">
        <f t="shared" si="23"/>
        <v>6.9769749247999352E-5</v>
      </c>
      <c r="E469">
        <f t="shared" si="22"/>
        <v>8.7007973996220862</v>
      </c>
    </row>
    <row r="470" spans="1:5">
      <c r="A470" s="2">
        <v>35271</v>
      </c>
      <c r="B470">
        <v>4906.26</v>
      </c>
      <c r="C470">
        <f t="shared" si="21"/>
        <v>5.323465047087559E-3</v>
      </c>
      <c r="D470">
        <f t="shared" si="23"/>
        <v>6.7720975715495591E-5</v>
      </c>
      <c r="E470">
        <f t="shared" si="22"/>
        <v>9.1816433611960253</v>
      </c>
    </row>
    <row r="471" spans="1:5">
      <c r="A471" s="2">
        <v>35272</v>
      </c>
      <c r="B471">
        <v>4933.28</v>
      </c>
      <c r="C471">
        <f t="shared" si="21"/>
        <v>5.5072499215287254E-3</v>
      </c>
      <c r="D471">
        <f t="shared" si="23"/>
        <v>6.1592964257409206E-5</v>
      </c>
      <c r="E471">
        <f t="shared" si="22"/>
        <v>9.2025397569651926</v>
      </c>
    </row>
    <row r="472" spans="1:5">
      <c r="A472" s="2">
        <v>35275</v>
      </c>
      <c r="B472">
        <v>4896.25</v>
      </c>
      <c r="C472">
        <f t="shared" si="21"/>
        <v>-7.5061622287808001E-3</v>
      </c>
      <c r="D472">
        <f t="shared" si="23"/>
        <v>5.7011961499807588E-5</v>
      </c>
      <c r="E472">
        <f t="shared" si="22"/>
        <v>8.7839924372614675</v>
      </c>
    </row>
    <row r="473" spans="1:5">
      <c r="A473" s="2">
        <v>35276</v>
      </c>
      <c r="B473">
        <v>4901.1499999999996</v>
      </c>
      <c r="C473">
        <f t="shared" si="21"/>
        <v>1.0007658922644139E-3</v>
      </c>
      <c r="D473">
        <f t="shared" si="23"/>
        <v>5.7004215338930496E-5</v>
      </c>
      <c r="E473">
        <f t="shared" si="22"/>
        <v>9.7548158955152076</v>
      </c>
    </row>
    <row r="474" spans="1:5">
      <c r="A474" s="2">
        <v>35277</v>
      </c>
      <c r="B474">
        <v>4929.1499999999996</v>
      </c>
      <c r="C474">
        <f t="shared" si="21"/>
        <v>5.7129449210899484E-3</v>
      </c>
      <c r="D474">
        <f t="shared" si="23"/>
        <v>4.928794370256272E-5</v>
      </c>
      <c r="E474">
        <f t="shared" si="22"/>
        <v>9.2556460022803382</v>
      </c>
    </row>
    <row r="475" spans="1:5">
      <c r="A475" s="2">
        <v>35278</v>
      </c>
      <c r="B475">
        <v>4952.97</v>
      </c>
      <c r="C475">
        <f t="shared" si="21"/>
        <v>4.8324761875781054E-3</v>
      </c>
      <c r="D475">
        <f t="shared" si="23"/>
        <v>4.757801242101687E-5</v>
      </c>
      <c r="E475">
        <f t="shared" si="22"/>
        <v>9.4623075097727369</v>
      </c>
    </row>
    <row r="476" spans="1:5">
      <c r="A476" s="2">
        <v>35279</v>
      </c>
      <c r="B476">
        <v>5015.59</v>
      </c>
      <c r="C476">
        <f t="shared" si="21"/>
        <v>1.2642919298925673E-2</v>
      </c>
      <c r="D476">
        <f t="shared" si="23"/>
        <v>4.4928789570427188E-5</v>
      </c>
      <c r="E476">
        <f t="shared" si="22"/>
        <v>6.4527261278847252</v>
      </c>
    </row>
    <row r="477" spans="1:5">
      <c r="A477" s="2">
        <v>35283</v>
      </c>
      <c r="B477">
        <v>5024.26</v>
      </c>
      <c r="C477">
        <f t="shared" si="21"/>
        <v>1.7286101934169404E-3</v>
      </c>
      <c r="D477">
        <f t="shared" si="23"/>
        <v>6.1844414106460642E-5</v>
      </c>
      <c r="E477">
        <f t="shared" si="22"/>
        <v>9.6425724778049755</v>
      </c>
    </row>
    <row r="478" spans="1:5">
      <c r="A478" s="2">
        <v>35284</v>
      </c>
      <c r="B478">
        <v>5031.75</v>
      </c>
      <c r="C478">
        <f t="shared" si="21"/>
        <v>1.4907667994888364E-3</v>
      </c>
      <c r="D478">
        <f t="shared" si="23"/>
        <v>5.3402050362050326E-5</v>
      </c>
      <c r="E478">
        <f t="shared" si="22"/>
        <v>9.7960453055364791</v>
      </c>
    </row>
    <row r="479" spans="1:5">
      <c r="A479" s="2">
        <v>35285</v>
      </c>
      <c r="B479">
        <v>5041.71</v>
      </c>
      <c r="C479">
        <f t="shared" si="21"/>
        <v>1.9794306155910043E-3</v>
      </c>
      <c r="D479">
        <f t="shared" si="23"/>
        <v>4.6602216194229584E-5</v>
      </c>
      <c r="E479">
        <f t="shared" si="22"/>
        <v>9.8897860817707208</v>
      </c>
    </row>
    <row r="480" spans="1:5">
      <c r="A480" s="2">
        <v>35286</v>
      </c>
      <c r="B480">
        <v>5046.2700000000004</v>
      </c>
      <c r="C480">
        <f t="shared" si="21"/>
        <v>9.044550360890254E-4</v>
      </c>
      <c r="D480">
        <f t="shared" si="23"/>
        <v>4.1447522100856937E-5</v>
      </c>
      <c r="E480">
        <f t="shared" si="22"/>
        <v>10.071345719935596</v>
      </c>
    </row>
    <row r="481" spans="1:5">
      <c r="A481" s="2">
        <v>35289</v>
      </c>
      <c r="B481">
        <v>5064.16</v>
      </c>
      <c r="C481">
        <f t="shared" si="21"/>
        <v>3.5451927859586224E-3</v>
      </c>
      <c r="D481">
        <f t="shared" si="23"/>
        <v>3.6928941883643985E-5</v>
      </c>
      <c r="E481">
        <f t="shared" si="22"/>
        <v>9.8661750949460316</v>
      </c>
    </row>
    <row r="482" spans="1:5">
      <c r="A482" s="2">
        <v>35290</v>
      </c>
      <c r="B482">
        <v>5048.24</v>
      </c>
      <c r="C482">
        <f t="shared" si="21"/>
        <v>-3.1436605478500036E-3</v>
      </c>
      <c r="D482">
        <f t="shared" si="23"/>
        <v>3.498365077135001E-5</v>
      </c>
      <c r="E482">
        <f t="shared" si="22"/>
        <v>9.978137721671601</v>
      </c>
    </row>
    <row r="483" spans="1:5">
      <c r="A483" s="2">
        <v>35291</v>
      </c>
      <c r="B483">
        <v>5048.82</v>
      </c>
      <c r="C483">
        <f t="shared" si="21"/>
        <v>1.1489152655181355E-4</v>
      </c>
      <c r="D483">
        <f t="shared" si="23"/>
        <v>3.306722680453262E-5</v>
      </c>
      <c r="E483">
        <f t="shared" si="22"/>
        <v>10.316568704144144</v>
      </c>
    </row>
    <row r="484" spans="1:5">
      <c r="A484" s="2">
        <v>35296</v>
      </c>
      <c r="B484">
        <v>5117.57</v>
      </c>
      <c r="C484">
        <f t="shared" si="21"/>
        <v>1.361704319029001E-2</v>
      </c>
      <c r="D484">
        <f t="shared" si="23"/>
        <v>3.0172864150199272E-5</v>
      </c>
      <c r="E484">
        <f t="shared" si="22"/>
        <v>4.2631826256103373</v>
      </c>
    </row>
    <row r="485" spans="1:5">
      <c r="A485" s="2">
        <v>35297</v>
      </c>
      <c r="B485">
        <v>5150.8900000000003</v>
      </c>
      <c r="C485">
        <f t="shared" si="21"/>
        <v>6.510902635430609E-3</v>
      </c>
      <c r="D485">
        <f t="shared" si="23"/>
        <v>5.3709713597657985E-5</v>
      </c>
      <c r="E485">
        <f t="shared" si="22"/>
        <v>9.0426394721665435</v>
      </c>
    </row>
    <row r="486" spans="1:5">
      <c r="A486" s="2">
        <v>35298</v>
      </c>
      <c r="B486">
        <v>5167.08</v>
      </c>
      <c r="C486">
        <f t="shared" si="21"/>
        <v>3.1431461359104152E-3</v>
      </c>
      <c r="D486">
        <f t="shared" si="23"/>
        <v>5.2442565978789264E-5</v>
      </c>
      <c r="E486">
        <f t="shared" si="22"/>
        <v>9.6674074483247274</v>
      </c>
    </row>
    <row r="487" spans="1:5">
      <c r="A487" s="2">
        <v>35299</v>
      </c>
      <c r="B487">
        <v>5182.1000000000004</v>
      </c>
      <c r="C487">
        <f t="shared" si="21"/>
        <v>2.9068642250556285E-3</v>
      </c>
      <c r="D487">
        <f t="shared" si="23"/>
        <v>4.6908306354355531E-5</v>
      </c>
      <c r="E487">
        <f t="shared" si="22"/>
        <v>9.7871801112752053</v>
      </c>
    </row>
    <row r="488" spans="1:5">
      <c r="A488" s="2">
        <v>35300</v>
      </c>
      <c r="B488">
        <v>5193</v>
      </c>
      <c r="C488">
        <f t="shared" si="21"/>
        <v>2.103394376796981E-3</v>
      </c>
      <c r="D488">
        <f t="shared" si="23"/>
        <v>4.2321553096276187E-5</v>
      </c>
      <c r="E488">
        <f t="shared" si="22"/>
        <v>9.9656747162451591</v>
      </c>
    </row>
    <row r="489" spans="1:5">
      <c r="A489" s="2">
        <v>35304</v>
      </c>
      <c r="B489">
        <v>5173.88</v>
      </c>
      <c r="C489">
        <f t="shared" si="21"/>
        <v>-3.6818794531099349E-3</v>
      </c>
      <c r="D489">
        <f t="shared" si="23"/>
        <v>3.8124300600795533E-5</v>
      </c>
      <c r="E489">
        <f t="shared" si="22"/>
        <v>9.819078733687542</v>
      </c>
    </row>
    <row r="490" spans="1:5">
      <c r="A490" s="2">
        <v>35305</v>
      </c>
      <c r="B490">
        <v>5184.09</v>
      </c>
      <c r="C490">
        <f t="shared" si="21"/>
        <v>1.973373947598328E-3</v>
      </c>
      <c r="D490">
        <f t="shared" si="23"/>
        <v>3.606896518953191E-5</v>
      </c>
      <c r="E490">
        <f t="shared" si="22"/>
        <v>10.122112228127776</v>
      </c>
    </row>
    <row r="491" spans="1:5">
      <c r="A491" s="2">
        <v>35306</v>
      </c>
      <c r="B491">
        <v>5162.83</v>
      </c>
      <c r="C491">
        <f t="shared" si="21"/>
        <v>-4.1010090488398576E-3</v>
      </c>
      <c r="D491">
        <f t="shared" si="23"/>
        <v>3.3093363634216871E-5</v>
      </c>
      <c r="E491">
        <f t="shared" si="22"/>
        <v>9.8079709059651297</v>
      </c>
    </row>
    <row r="492" spans="1:5">
      <c r="A492" s="2">
        <v>35307</v>
      </c>
      <c r="B492">
        <v>5143.43</v>
      </c>
      <c r="C492">
        <f t="shared" si="21"/>
        <v>-3.7576290522832703E-3</v>
      </c>
      <c r="D492">
        <f t="shared" si="23"/>
        <v>3.2534878007840095E-5</v>
      </c>
      <c r="E492">
        <f t="shared" si="22"/>
        <v>9.89920896917228</v>
      </c>
    </row>
    <row r="493" spans="1:5">
      <c r="A493" s="2">
        <v>35311</v>
      </c>
      <c r="B493">
        <v>5151.8900000000003</v>
      </c>
      <c r="C493">
        <f t="shared" si="21"/>
        <v>1.6448167856858236E-3</v>
      </c>
      <c r="D493">
        <f t="shared" si="23"/>
        <v>3.1716150935789494E-5</v>
      </c>
      <c r="E493">
        <f t="shared" si="22"/>
        <v>10.273383423174732</v>
      </c>
    </row>
    <row r="494" spans="1:5">
      <c r="A494" s="2">
        <v>35312</v>
      </c>
      <c r="B494">
        <v>5163.7700000000004</v>
      </c>
      <c r="C494">
        <f t="shared" si="21"/>
        <v>2.3059498552958444E-3</v>
      </c>
      <c r="D494">
        <f t="shared" si="23"/>
        <v>2.9476805192530181E-5</v>
      </c>
      <c r="E494">
        <f t="shared" si="22"/>
        <v>10.251514024057323</v>
      </c>
    </row>
    <row r="495" spans="1:5">
      <c r="A495" s="2">
        <v>35313</v>
      </c>
      <c r="B495">
        <v>5136.25</v>
      </c>
      <c r="C495">
        <f t="shared" si="21"/>
        <v>-5.3294395373923381E-3</v>
      </c>
      <c r="D495">
        <f t="shared" si="23"/>
        <v>2.8065341639523542E-5</v>
      </c>
      <c r="E495">
        <f t="shared" si="22"/>
        <v>9.4689466300323222</v>
      </c>
    </row>
    <row r="496" spans="1:5">
      <c r="A496" s="2">
        <v>35314</v>
      </c>
      <c r="B496">
        <v>5149.8999999999996</v>
      </c>
      <c r="C496">
        <f t="shared" si="21"/>
        <v>2.6575809199317862E-3</v>
      </c>
      <c r="D496">
        <f t="shared" si="23"/>
        <v>3.0162612721588927E-5</v>
      </c>
      <c r="E496">
        <f t="shared" si="22"/>
        <v>10.174752066159295</v>
      </c>
    </row>
    <row r="497" spans="1:5">
      <c r="A497" s="2">
        <v>35317</v>
      </c>
      <c r="B497">
        <v>5148.55</v>
      </c>
      <c r="C497">
        <f t="shared" si="21"/>
        <v>-2.6214101244673767E-4</v>
      </c>
      <c r="D497">
        <f t="shared" si="23"/>
        <v>2.8852214432292873E-5</v>
      </c>
      <c r="E497">
        <f t="shared" si="22"/>
        <v>10.450942090710036</v>
      </c>
    </row>
    <row r="498" spans="1:5">
      <c r="A498" s="2">
        <v>35318</v>
      </c>
      <c r="B498">
        <v>5147.12</v>
      </c>
      <c r="C498">
        <f t="shared" si="21"/>
        <v>-2.7774810383511685E-4</v>
      </c>
      <c r="D498">
        <f t="shared" si="23"/>
        <v>2.6838912460471421E-5</v>
      </c>
      <c r="E498">
        <f t="shared" si="22"/>
        <v>10.52278343164418</v>
      </c>
    </row>
    <row r="499" spans="1:5">
      <c r="A499" s="2">
        <v>35319</v>
      </c>
      <c r="B499">
        <v>5160.41</v>
      </c>
      <c r="C499">
        <f t="shared" si="21"/>
        <v>2.5820264536284298E-3</v>
      </c>
      <c r="D499">
        <f t="shared" si="23"/>
        <v>2.5243928807871616E-5</v>
      </c>
      <c r="E499">
        <f t="shared" si="22"/>
        <v>10.322827290469609</v>
      </c>
    </row>
    <row r="500" spans="1:5">
      <c r="A500" s="2">
        <v>35320</v>
      </c>
      <c r="B500">
        <v>5191.6099999999997</v>
      </c>
      <c r="C500">
        <f t="shared" si="21"/>
        <v>6.0460312262009836E-3</v>
      </c>
      <c r="D500">
        <f t="shared" si="23"/>
        <v>2.4897499422166212E-5</v>
      </c>
      <c r="E500">
        <f t="shared" si="22"/>
        <v>9.1325437893667925</v>
      </c>
    </row>
    <row r="501" spans="1:5">
      <c r="A501" s="2">
        <v>35321</v>
      </c>
      <c r="B501">
        <v>5243.27</v>
      </c>
      <c r="C501">
        <f t="shared" si="21"/>
        <v>9.9506704086017184E-3</v>
      </c>
      <c r="D501">
        <f t="shared" si="23"/>
        <v>2.8786809843997684E-5</v>
      </c>
      <c r="E501">
        <f t="shared" si="22"/>
        <v>7.015967893097308</v>
      </c>
    </row>
    <row r="502" spans="1:5">
      <c r="A502" s="2">
        <v>35325</v>
      </c>
      <c r="B502">
        <v>5268.48</v>
      </c>
      <c r="C502">
        <f t="shared" si="21"/>
        <v>4.8080682474866115E-3</v>
      </c>
      <c r="D502">
        <f t="shared" si="23"/>
        <v>4.0572427674269206E-5</v>
      </c>
      <c r="E502">
        <f t="shared" si="22"/>
        <v>9.5426378398742955</v>
      </c>
    </row>
    <row r="503" spans="1:5">
      <c r="A503" s="2">
        <v>35326</v>
      </c>
      <c r="B503">
        <v>5271.79</v>
      </c>
      <c r="C503">
        <f t="shared" si="21"/>
        <v>6.2826469873671347E-4</v>
      </c>
      <c r="D503">
        <f t="shared" si="23"/>
        <v>3.9341938060132272E-5</v>
      </c>
      <c r="E503">
        <f t="shared" si="22"/>
        <v>10.133186510647173</v>
      </c>
    </row>
    <row r="504" spans="1:5">
      <c r="A504" s="2">
        <v>35327</v>
      </c>
      <c r="B504">
        <v>5276.03</v>
      </c>
      <c r="C504">
        <f t="shared" si="21"/>
        <v>8.0428089889767644E-4</v>
      </c>
      <c r="D504">
        <f t="shared" si="23"/>
        <v>3.5200645028447045E-5</v>
      </c>
      <c r="E504">
        <f t="shared" si="22"/>
        <v>10.236069562478219</v>
      </c>
    </row>
    <row r="505" spans="1:5">
      <c r="A505" s="2">
        <v>35328</v>
      </c>
      <c r="B505">
        <v>5287.47</v>
      </c>
      <c r="C505">
        <f t="shared" si="21"/>
        <v>2.1682969960368894E-3</v>
      </c>
      <c r="D505">
        <f t="shared" si="23"/>
        <v>3.1952533535861326E-5</v>
      </c>
      <c r="E505">
        <f t="shared" si="22"/>
        <v>10.20411858018621</v>
      </c>
    </row>
    <row r="506" spans="1:5">
      <c r="A506" s="2">
        <v>35332</v>
      </c>
      <c r="B506">
        <v>5299.66</v>
      </c>
      <c r="C506">
        <f t="shared" si="21"/>
        <v>2.3054504328156185E-3</v>
      </c>
      <c r="D506">
        <f t="shared" si="23"/>
        <v>2.9942307015677484E-5</v>
      </c>
      <c r="E506">
        <f t="shared" si="22"/>
        <v>10.238726698567996</v>
      </c>
    </row>
    <row r="507" spans="1:5">
      <c r="A507" s="2">
        <v>35333</v>
      </c>
      <c r="B507">
        <v>5322.57</v>
      </c>
      <c r="C507">
        <f t="shared" si="21"/>
        <v>4.3229188287550249E-3</v>
      </c>
      <c r="D507">
        <f t="shared" si="23"/>
        <v>2.8434073347776108E-5</v>
      </c>
      <c r="E507">
        <f t="shared" si="22"/>
        <v>9.810695841805412</v>
      </c>
    </row>
    <row r="508" spans="1:5">
      <c r="A508" s="2">
        <v>35334</v>
      </c>
      <c r="B508">
        <v>5304.62</v>
      </c>
      <c r="C508">
        <f t="shared" si="21"/>
        <v>-3.372430987286183E-3</v>
      </c>
      <c r="D508">
        <f t="shared" si="23"/>
        <v>2.9101404569933633E-5</v>
      </c>
      <c r="E508">
        <f t="shared" si="22"/>
        <v>10.053908247298027</v>
      </c>
    </row>
    <row r="509" spans="1:5">
      <c r="A509" s="2">
        <v>35335</v>
      </c>
      <c r="B509">
        <v>5301.05</v>
      </c>
      <c r="C509">
        <f t="shared" si="21"/>
        <v>-6.7299825435181203E-4</v>
      </c>
      <c r="D509">
        <f t="shared" si="23"/>
        <v>2.8611431242660116E-5</v>
      </c>
      <c r="E509">
        <f t="shared" si="22"/>
        <v>10.44587395728932</v>
      </c>
    </row>
    <row r="510" spans="1:5">
      <c r="A510" s="2">
        <v>35338</v>
      </c>
      <c r="B510">
        <v>5291.07</v>
      </c>
      <c r="C510">
        <f t="shared" si="21"/>
        <v>-1.8826458909084942E-3</v>
      </c>
      <c r="D510">
        <f t="shared" si="23"/>
        <v>2.6701546314654597E-5</v>
      </c>
      <c r="E510">
        <f t="shared" si="22"/>
        <v>10.398049368472934</v>
      </c>
    </row>
    <row r="511" spans="1:5">
      <c r="A511" s="2">
        <v>35339</v>
      </c>
      <c r="B511">
        <v>5329.55</v>
      </c>
      <c r="C511">
        <f t="shared" si="21"/>
        <v>7.2726310557222782E-3</v>
      </c>
      <c r="D511">
        <f t="shared" si="23"/>
        <v>2.5618077966011273E-5</v>
      </c>
      <c r="E511">
        <f t="shared" si="22"/>
        <v>8.5076092129459013</v>
      </c>
    </row>
    <row r="512" spans="1:5">
      <c r="A512" s="2">
        <v>35340</v>
      </c>
      <c r="B512">
        <v>5388.03</v>
      </c>
      <c r="C512">
        <f t="shared" si="21"/>
        <v>1.0972783818521181E-2</v>
      </c>
      <c r="D512">
        <f t="shared" si="23"/>
        <v>3.1634122532725159E-5</v>
      </c>
      <c r="E512">
        <f t="shared" si="22"/>
        <v>6.5551947101861145</v>
      </c>
    </row>
    <row r="513" spans="1:5">
      <c r="A513" s="2">
        <v>35341</v>
      </c>
      <c r="B513">
        <v>5380.01</v>
      </c>
      <c r="C513">
        <f t="shared" si="21"/>
        <v>-1.4884846595136863E-3</v>
      </c>
      <c r="D513">
        <f t="shared" si="23"/>
        <v>4.5809323200140663E-5</v>
      </c>
      <c r="E513">
        <f t="shared" si="22"/>
        <v>9.9426575167879623</v>
      </c>
    </row>
    <row r="514" spans="1:5">
      <c r="A514" s="2">
        <v>35342</v>
      </c>
      <c r="B514">
        <v>5415.71</v>
      </c>
      <c r="C514">
        <f t="shared" si="21"/>
        <v>6.635675398372831E-3</v>
      </c>
      <c r="D514">
        <f t="shared" si="23"/>
        <v>4.0581710431641063E-5</v>
      </c>
      <c r="E514">
        <f t="shared" si="22"/>
        <v>9.0271676403647554</v>
      </c>
    </row>
    <row r="515" spans="1:5">
      <c r="A515" s="2">
        <v>35345</v>
      </c>
      <c r="B515">
        <v>5441.52</v>
      </c>
      <c r="C515">
        <f t="shared" si="21"/>
        <v>4.7657647843035167E-3</v>
      </c>
      <c r="D515">
        <f t="shared" si="23"/>
        <v>4.2263140634529594E-5</v>
      </c>
      <c r="E515">
        <f t="shared" si="22"/>
        <v>9.5341880810889883</v>
      </c>
    </row>
    <row r="516" spans="1:5">
      <c r="A516" s="2">
        <v>35346</v>
      </c>
      <c r="B516">
        <v>5436.54</v>
      </c>
      <c r="C516">
        <f t="shared" ref="C516:C579" si="24">(B516-B515)/B515</f>
        <v>-9.1518546288545707E-4</v>
      </c>
      <c r="D516">
        <f t="shared" si="23"/>
        <v>4.0625919483711092E-5</v>
      </c>
      <c r="E516">
        <f t="shared" si="22"/>
        <v>10.090487780126853</v>
      </c>
    </row>
    <row r="517" spans="1:5">
      <c r="A517" s="2">
        <v>35347</v>
      </c>
      <c r="B517">
        <v>5436.13</v>
      </c>
      <c r="C517">
        <f t="shared" si="24"/>
        <v>-7.5415613607157214E-5</v>
      </c>
      <c r="D517">
        <f t="shared" si="23"/>
        <v>3.6280290828475484E-5</v>
      </c>
      <c r="E517">
        <f t="shared" ref="E517:E580" si="25">-LN(D517)-C517*C517/D517</f>
        <v>10.224079150564815</v>
      </c>
    </row>
    <row r="518" spans="1:5">
      <c r="A518" s="2">
        <v>35349</v>
      </c>
      <c r="B518">
        <v>5461.2</v>
      </c>
      <c r="C518">
        <f t="shared" si="24"/>
        <v>4.6117366582476334E-3</v>
      </c>
      <c r="D518">
        <f t="shared" ref="D518:D581" si="26">$H$5+$H$7*D517+$H$6*C517*C517</f>
        <v>3.2719153452894451E-5</v>
      </c>
      <c r="E518">
        <f t="shared" si="25"/>
        <v>9.6775295865781636</v>
      </c>
    </row>
    <row r="519" spans="1:5">
      <c r="A519" s="2">
        <v>35353</v>
      </c>
      <c r="B519">
        <v>5480.6</v>
      </c>
      <c r="C519">
        <f t="shared" si="24"/>
        <v>3.5523328206256036E-3</v>
      </c>
      <c r="D519">
        <f t="shared" si="26"/>
        <v>3.2858156143183631E-5</v>
      </c>
      <c r="E519">
        <f t="shared" si="25"/>
        <v>9.9392637975406792</v>
      </c>
    </row>
    <row r="520" spans="1:5">
      <c r="A520" s="2">
        <v>35354</v>
      </c>
      <c r="B520">
        <v>5481</v>
      </c>
      <c r="C520">
        <f t="shared" si="24"/>
        <v>7.2984709703250775E-5</v>
      </c>
      <c r="D520">
        <f t="shared" si="26"/>
        <v>3.1763368310800031E-5</v>
      </c>
      <c r="E520">
        <f t="shared" si="25"/>
        <v>10.357029170477698</v>
      </c>
    </row>
    <row r="521" spans="1:5">
      <c r="A521" s="2">
        <v>35355</v>
      </c>
      <c r="B521">
        <v>5474.15</v>
      </c>
      <c r="C521">
        <f t="shared" si="24"/>
        <v>-1.2497719394271782E-3</v>
      </c>
      <c r="D521">
        <f t="shared" si="26"/>
        <v>2.9138060596758667E-5</v>
      </c>
      <c r="E521">
        <f t="shared" si="25"/>
        <v>10.389860857627765</v>
      </c>
    </row>
    <row r="522" spans="1:5">
      <c r="A522" s="2">
        <v>35356</v>
      </c>
      <c r="B522">
        <v>5492.6</v>
      </c>
      <c r="C522">
        <f t="shared" si="24"/>
        <v>3.370386270014656E-3</v>
      </c>
      <c r="D522">
        <f t="shared" si="26"/>
        <v>2.7273568097650405E-5</v>
      </c>
      <c r="E522">
        <f t="shared" si="25"/>
        <v>10.093090234869313</v>
      </c>
    </row>
    <row r="523" spans="1:5">
      <c r="A523" s="2">
        <v>35359</v>
      </c>
      <c r="B523">
        <v>5518.08</v>
      </c>
      <c r="C523">
        <f t="shared" si="24"/>
        <v>4.6389687943778103E-3</v>
      </c>
      <c r="D523">
        <f t="shared" si="26"/>
        <v>2.7160390960225417E-5</v>
      </c>
      <c r="E523">
        <f t="shared" si="25"/>
        <v>9.7214194282285931</v>
      </c>
    </row>
    <row r="524" spans="1:5">
      <c r="A524" s="2">
        <v>35360</v>
      </c>
      <c r="B524">
        <v>5532.99</v>
      </c>
      <c r="C524">
        <f t="shared" si="24"/>
        <v>2.7020267919276005E-3</v>
      </c>
      <c r="D524">
        <f t="shared" si="26"/>
        <v>2.8486233862287809E-5</v>
      </c>
      <c r="E524">
        <f t="shared" si="25"/>
        <v>10.209792170806336</v>
      </c>
    </row>
    <row r="525" spans="1:5">
      <c r="A525" s="2">
        <v>35361</v>
      </c>
      <c r="B525">
        <v>5576.18</v>
      </c>
      <c r="C525">
        <f t="shared" si="24"/>
        <v>7.805906029109127E-3</v>
      </c>
      <c r="D525">
        <f t="shared" si="26"/>
        <v>2.7556359355095487E-5</v>
      </c>
      <c r="E525">
        <f t="shared" si="25"/>
        <v>8.2880936537609351</v>
      </c>
    </row>
    <row r="526" spans="1:5">
      <c r="A526" s="2">
        <v>35362</v>
      </c>
      <c r="B526">
        <v>5558.86</v>
      </c>
      <c r="C526">
        <f t="shared" si="24"/>
        <v>-3.1060690293356055E-3</v>
      </c>
      <c r="D526">
        <f t="shared" si="26"/>
        <v>3.4291080854057994E-5</v>
      </c>
      <c r="E526">
        <f t="shared" si="25"/>
        <v>9.9992790849320095</v>
      </c>
    </row>
    <row r="527" spans="1:5">
      <c r="A527" s="2">
        <v>35363</v>
      </c>
      <c r="B527">
        <v>5549.78</v>
      </c>
      <c r="C527">
        <f t="shared" si="24"/>
        <v>-1.6334284367657988E-3</v>
      </c>
      <c r="D527">
        <f t="shared" si="26"/>
        <v>3.2485421793202983E-5</v>
      </c>
      <c r="E527">
        <f t="shared" si="25"/>
        <v>10.252587258903903</v>
      </c>
    </row>
    <row r="528" spans="1:5">
      <c r="A528" s="2">
        <v>35366</v>
      </c>
      <c r="B528">
        <v>5553.36</v>
      </c>
      <c r="C528">
        <f t="shared" si="24"/>
        <v>6.4507061541176905E-4</v>
      </c>
      <c r="D528">
        <f t="shared" si="26"/>
        <v>3.0081486262774105E-5</v>
      </c>
      <c r="E528">
        <f t="shared" si="25"/>
        <v>10.397767686359161</v>
      </c>
    </row>
    <row r="529" spans="1:5">
      <c r="A529" s="2">
        <v>35367</v>
      </c>
      <c r="B529">
        <v>5565.08</v>
      </c>
      <c r="C529">
        <f t="shared" si="24"/>
        <v>2.1104340435340505E-3</v>
      </c>
      <c r="D529">
        <f t="shared" si="26"/>
        <v>2.7861886068112189E-5</v>
      </c>
      <c r="E529">
        <f t="shared" si="25"/>
        <v>10.328393379482655</v>
      </c>
    </row>
    <row r="530" spans="1:5">
      <c r="A530" s="2">
        <v>35368</v>
      </c>
      <c r="B530">
        <v>5590.81</v>
      </c>
      <c r="C530">
        <f t="shared" si="24"/>
        <v>4.6234735170025357E-3</v>
      </c>
      <c r="D530">
        <f t="shared" si="26"/>
        <v>2.6664724787407843E-5</v>
      </c>
      <c r="E530">
        <f t="shared" si="25"/>
        <v>9.7304916304641953</v>
      </c>
    </row>
    <row r="531" spans="1:5">
      <c r="A531" s="2">
        <v>35369</v>
      </c>
      <c r="B531">
        <v>5598.82</v>
      </c>
      <c r="C531">
        <f t="shared" si="24"/>
        <v>1.4327083195457024E-3</v>
      </c>
      <c r="D531">
        <f t="shared" si="26"/>
        <v>2.8073270961464096E-5</v>
      </c>
      <c r="E531">
        <f t="shared" si="25"/>
        <v>10.407574941206432</v>
      </c>
    </row>
    <row r="532" spans="1:5">
      <c r="A532" s="2">
        <v>35374</v>
      </c>
      <c r="B532">
        <v>5664.47</v>
      </c>
      <c r="C532">
        <f t="shared" si="24"/>
        <v>1.1725685055065273E-2</v>
      </c>
      <c r="D532">
        <f t="shared" si="26"/>
        <v>2.6497764478969797E-5</v>
      </c>
      <c r="E532">
        <f t="shared" si="25"/>
        <v>5.3496468032988975</v>
      </c>
    </row>
    <row r="533" spans="1:5">
      <c r="A533" s="2">
        <v>35375</v>
      </c>
      <c r="B533">
        <v>5749.92</v>
      </c>
      <c r="C533">
        <f t="shared" si="24"/>
        <v>1.5085259521190829E-2</v>
      </c>
      <c r="D533">
        <f t="shared" si="26"/>
        <v>4.4118135740556064E-5</v>
      </c>
      <c r="E533">
        <f t="shared" si="25"/>
        <v>4.8705555111343379</v>
      </c>
    </row>
    <row r="534" spans="1:5">
      <c r="A534" s="2">
        <v>35376</v>
      </c>
      <c r="B534">
        <v>5739.23</v>
      </c>
      <c r="C534">
        <f t="shared" si="24"/>
        <v>-1.8591563013051501E-3</v>
      </c>
      <c r="D534">
        <f t="shared" si="26"/>
        <v>7.0636740488214372E-5</v>
      </c>
      <c r="E534">
        <f t="shared" si="25"/>
        <v>9.50902722274542</v>
      </c>
    </row>
    <row r="535" spans="1:5">
      <c r="A535" s="2">
        <v>35377</v>
      </c>
      <c r="B535">
        <v>5758.75</v>
      </c>
      <c r="C535">
        <f t="shared" si="24"/>
        <v>3.4011531163588909E-3</v>
      </c>
      <c r="D535">
        <f t="shared" si="26"/>
        <v>6.0437911577026934E-5</v>
      </c>
      <c r="E535">
        <f t="shared" si="25"/>
        <v>9.5224935405642608</v>
      </c>
    </row>
    <row r="536" spans="1:5">
      <c r="A536" s="2">
        <v>35381</v>
      </c>
      <c r="B536">
        <v>5806.97</v>
      </c>
      <c r="C536">
        <f t="shared" si="24"/>
        <v>8.3733449099197312E-3</v>
      </c>
      <c r="D536">
        <f t="shared" si="26"/>
        <v>5.3482302380133215E-5</v>
      </c>
      <c r="E536">
        <f t="shared" si="25"/>
        <v>8.5252045074183656</v>
      </c>
    </row>
    <row r="537" spans="1:5">
      <c r="A537" s="2">
        <v>35382</v>
      </c>
      <c r="B537">
        <v>5799.01</v>
      </c>
      <c r="C537">
        <f t="shared" si="24"/>
        <v>-1.370766509901039E-3</v>
      </c>
      <c r="D537">
        <f t="shared" si="26"/>
        <v>5.612438541165501E-5</v>
      </c>
      <c r="E537">
        <f t="shared" si="25"/>
        <v>9.7544609391375499</v>
      </c>
    </row>
    <row r="538" spans="1:5">
      <c r="A538" s="2">
        <v>35383</v>
      </c>
      <c r="B538">
        <v>5820.91</v>
      </c>
      <c r="C538">
        <f t="shared" si="24"/>
        <v>3.7765066795883498E-3</v>
      </c>
      <c r="D538">
        <f t="shared" si="26"/>
        <v>4.8712658782522969E-5</v>
      </c>
      <c r="E538">
        <f t="shared" si="25"/>
        <v>9.636793465791941</v>
      </c>
    </row>
    <row r="539" spans="1:5">
      <c r="A539" s="2">
        <v>35384</v>
      </c>
      <c r="B539">
        <v>5870.56</v>
      </c>
      <c r="C539">
        <f t="shared" si="24"/>
        <v>8.5295941699838253E-3</v>
      </c>
      <c r="D539">
        <f t="shared" si="26"/>
        <v>4.4561805266335502E-5</v>
      </c>
      <c r="E539">
        <f t="shared" si="25"/>
        <v>8.3859801885476788</v>
      </c>
    </row>
    <row r="540" spans="1:5">
      <c r="A540" s="2">
        <v>35387</v>
      </c>
      <c r="B540">
        <v>5872.69</v>
      </c>
      <c r="C540">
        <f t="shared" si="24"/>
        <v>3.6282739636409468E-4</v>
      </c>
      <c r="D540">
        <f t="shared" si="26"/>
        <v>4.9420118696521393E-5</v>
      </c>
      <c r="E540">
        <f t="shared" si="25"/>
        <v>9.9124891878418673</v>
      </c>
    </row>
    <row r="541" spans="1:5">
      <c r="A541" s="2">
        <v>35388</v>
      </c>
      <c r="B541">
        <v>5905.55</v>
      </c>
      <c r="C541">
        <f t="shared" si="24"/>
        <v>5.5953915496987899E-3</v>
      </c>
      <c r="D541">
        <f t="shared" si="26"/>
        <v>4.3154034145174251E-5</v>
      </c>
      <c r="E541">
        <f t="shared" si="25"/>
        <v>9.3252310659446636</v>
      </c>
    </row>
    <row r="542" spans="1:5">
      <c r="A542" s="2">
        <v>35389</v>
      </c>
      <c r="B542">
        <v>5966.1</v>
      </c>
      <c r="C542">
        <f t="shared" si="24"/>
        <v>1.0253067030166568E-2</v>
      </c>
      <c r="D542">
        <f t="shared" si="26"/>
        <v>4.2529809615318891E-5</v>
      </c>
      <c r="E542">
        <f t="shared" si="25"/>
        <v>7.5935006198312962</v>
      </c>
    </row>
    <row r="543" spans="1:5">
      <c r="A543" s="2">
        <v>35390</v>
      </c>
      <c r="B543">
        <v>5922.17</v>
      </c>
      <c r="C543">
        <f t="shared" si="24"/>
        <v>-7.3632691372924166E-3</v>
      </c>
      <c r="D543">
        <f t="shared" si="26"/>
        <v>5.2319143076451509E-5</v>
      </c>
      <c r="E543">
        <f t="shared" si="25"/>
        <v>8.8218596130906501</v>
      </c>
    </row>
    <row r="544" spans="1:5">
      <c r="A544" s="2">
        <v>35391</v>
      </c>
      <c r="B544">
        <v>5917.8</v>
      </c>
      <c r="C544">
        <f t="shared" si="24"/>
        <v>-7.3790519353545921E-4</v>
      </c>
      <c r="D544">
        <f t="shared" si="26"/>
        <v>5.2987701616576421E-5</v>
      </c>
      <c r="E544">
        <f t="shared" si="25"/>
        <v>9.8351746700183664</v>
      </c>
    </row>
    <row r="545" spans="1:5">
      <c r="A545" s="2">
        <v>35394</v>
      </c>
      <c r="B545">
        <v>5952.41</v>
      </c>
      <c r="C545">
        <f t="shared" si="24"/>
        <v>5.8484571969312366E-3</v>
      </c>
      <c r="D545">
        <f t="shared" si="26"/>
        <v>4.6039954689590875E-5</v>
      </c>
      <c r="E545">
        <f t="shared" si="25"/>
        <v>9.2430712178908738</v>
      </c>
    </row>
    <row r="546" spans="1:5">
      <c r="A546" s="2">
        <v>35395</v>
      </c>
      <c r="B546">
        <v>5975.56</v>
      </c>
      <c r="C546">
        <f t="shared" si="24"/>
        <v>3.8891810207967101E-3</v>
      </c>
      <c r="D546">
        <f t="shared" si="26"/>
        <v>4.5221262906224554E-5</v>
      </c>
      <c r="E546">
        <f t="shared" si="25"/>
        <v>9.6694604878225014</v>
      </c>
    </row>
    <row r="547" spans="1:5">
      <c r="A547" s="2">
        <v>35396</v>
      </c>
      <c r="B547">
        <v>5986.41</v>
      </c>
      <c r="C547">
        <f t="shared" si="24"/>
        <v>1.815729404440664E-3</v>
      </c>
      <c r="D547">
        <f t="shared" si="26"/>
        <v>4.1914141020992679E-5</v>
      </c>
      <c r="E547">
        <f t="shared" si="25"/>
        <v>10.001229513754382</v>
      </c>
    </row>
    <row r="548" spans="1:5">
      <c r="A548" s="2">
        <v>35398</v>
      </c>
      <c r="B548">
        <v>6016.67</v>
      </c>
      <c r="C548">
        <f t="shared" si="24"/>
        <v>5.0547824155044874E-3</v>
      </c>
      <c r="D548">
        <f t="shared" si="26"/>
        <v>3.7644232676029378E-5</v>
      </c>
      <c r="E548">
        <f t="shared" si="25"/>
        <v>9.5085860487857516</v>
      </c>
    </row>
    <row r="549" spans="1:5">
      <c r="A549" s="2">
        <v>35401</v>
      </c>
      <c r="B549">
        <v>5984.97</v>
      </c>
      <c r="C549">
        <f t="shared" si="24"/>
        <v>-5.268695141997121E-3</v>
      </c>
      <c r="D549">
        <f t="shared" si="26"/>
        <v>3.7359457341775859E-5</v>
      </c>
      <c r="E549">
        <f t="shared" si="25"/>
        <v>9.4518957837961892</v>
      </c>
    </row>
    <row r="550" spans="1:5">
      <c r="A550" s="2">
        <v>35402</v>
      </c>
      <c r="B550">
        <v>5940.73</v>
      </c>
      <c r="C550">
        <f t="shared" si="24"/>
        <v>-7.3918499173764767E-3</v>
      </c>
      <c r="D550">
        <f t="shared" si="26"/>
        <v>3.7441350612757465E-5</v>
      </c>
      <c r="E550">
        <f t="shared" si="25"/>
        <v>8.7334005860032722</v>
      </c>
    </row>
    <row r="551" spans="1:5">
      <c r="A551" s="2">
        <v>35403</v>
      </c>
      <c r="B551">
        <v>5910.65</v>
      </c>
      <c r="C551">
        <f t="shared" si="24"/>
        <v>-5.0633508003225074E-3</v>
      </c>
      <c r="D551">
        <f t="shared" si="26"/>
        <v>4.1251253977939261E-5</v>
      </c>
      <c r="E551">
        <f t="shared" si="25"/>
        <v>9.4743322708136333</v>
      </c>
    </row>
    <row r="552" spans="1:5">
      <c r="A552" s="2">
        <v>35404</v>
      </c>
      <c r="B552">
        <v>5841.75</v>
      </c>
      <c r="C552">
        <f t="shared" si="24"/>
        <v>-1.1656924365340469E-2</v>
      </c>
      <c r="D552">
        <f t="shared" si="26"/>
        <v>4.0231203474743038E-5</v>
      </c>
      <c r="E552">
        <f t="shared" si="25"/>
        <v>6.7432931899382913</v>
      </c>
    </row>
    <row r="553" spans="1:5">
      <c r="A553" s="2">
        <v>35405</v>
      </c>
      <c r="B553">
        <v>5810.06</v>
      </c>
      <c r="C553">
        <f t="shared" si="24"/>
        <v>-5.4247442975135186E-3</v>
      </c>
      <c r="D553">
        <f t="shared" si="26"/>
        <v>5.4782086321744029E-5</v>
      </c>
      <c r="E553">
        <f t="shared" si="25"/>
        <v>9.2749671348240756</v>
      </c>
    </row>
    <row r="554" spans="1:5">
      <c r="A554" s="2">
        <v>35408</v>
      </c>
      <c r="B554">
        <v>5906.54</v>
      </c>
      <c r="C554">
        <f t="shared" si="24"/>
        <v>1.660568049211188E-2</v>
      </c>
      <c r="D554">
        <f t="shared" si="26"/>
        <v>5.1486597311670904E-5</v>
      </c>
      <c r="E554">
        <f t="shared" si="25"/>
        <v>4.5184529942879905</v>
      </c>
    </row>
    <row r="555" spans="1:5">
      <c r="A555" s="2">
        <v>35409</v>
      </c>
      <c r="B555">
        <v>5919.86</v>
      </c>
      <c r="C555">
        <f t="shared" si="24"/>
        <v>2.2551273672911229E-3</v>
      </c>
      <c r="D555">
        <f t="shared" si="26"/>
        <v>8.3191461694744078E-5</v>
      </c>
      <c r="E555">
        <f t="shared" si="25"/>
        <v>9.3332345724361563</v>
      </c>
    </row>
    <row r="556" spans="1:5">
      <c r="A556" s="2">
        <v>35410</v>
      </c>
      <c r="B556">
        <v>5781.69</v>
      </c>
      <c r="C556">
        <f t="shared" si="24"/>
        <v>-2.3340078988354468E-2</v>
      </c>
      <c r="D556">
        <f t="shared" si="26"/>
        <v>7.0618340310720651E-5</v>
      </c>
      <c r="E556">
        <f t="shared" si="25"/>
        <v>1.8440874175617283</v>
      </c>
    </row>
    <row r="557" spans="1:5">
      <c r="A557" s="2">
        <v>35411</v>
      </c>
      <c r="B557">
        <v>5722.84</v>
      </c>
      <c r="C557">
        <f t="shared" si="24"/>
        <v>-1.0178684779017805E-2</v>
      </c>
      <c r="D557">
        <f t="shared" si="26"/>
        <v>1.3583793473745387E-4</v>
      </c>
      <c r="E557">
        <f t="shared" si="25"/>
        <v>8.1413330874699508</v>
      </c>
    </row>
    <row r="558" spans="1:5">
      <c r="A558" s="2">
        <v>35412</v>
      </c>
      <c r="B558">
        <v>5706.88</v>
      </c>
      <c r="C558">
        <f t="shared" si="24"/>
        <v>-2.7888251287822192E-3</v>
      </c>
      <c r="D558">
        <f t="shared" si="26"/>
        <v>1.2608263677282657E-4</v>
      </c>
      <c r="E558">
        <f t="shared" si="25"/>
        <v>8.9168869228765875</v>
      </c>
    </row>
    <row r="559" spans="1:5">
      <c r="A559" s="2">
        <v>35415</v>
      </c>
      <c r="B559">
        <v>5712.37</v>
      </c>
      <c r="C559">
        <f t="shared" si="24"/>
        <v>9.6199674778509124E-4</v>
      </c>
      <c r="D559">
        <f t="shared" si="26"/>
        <v>1.0499775826940187E-4</v>
      </c>
      <c r="E559">
        <f t="shared" si="25"/>
        <v>9.1527576768870649</v>
      </c>
    </row>
    <row r="560" spans="1:5">
      <c r="A560" s="2">
        <v>35416</v>
      </c>
      <c r="B560">
        <v>5710.2</v>
      </c>
      <c r="C560">
        <f t="shared" si="24"/>
        <v>-3.7987735388290197E-4</v>
      </c>
      <c r="D560">
        <f t="shared" si="26"/>
        <v>8.7326903761129611E-5</v>
      </c>
      <c r="E560">
        <f t="shared" si="25"/>
        <v>9.3441994769945325</v>
      </c>
    </row>
    <row r="561" spans="1:5">
      <c r="A561" s="2">
        <v>35417</v>
      </c>
      <c r="B561">
        <v>5727.64</v>
      </c>
      <c r="C561">
        <f t="shared" si="24"/>
        <v>3.0541837413751724E-3</v>
      </c>
      <c r="D561">
        <f t="shared" si="26"/>
        <v>7.3208519332630347E-5</v>
      </c>
      <c r="E561">
        <f t="shared" si="25"/>
        <v>9.3947813712609687</v>
      </c>
    </row>
    <row r="562" spans="1:5">
      <c r="A562" s="2">
        <v>35418</v>
      </c>
      <c r="B562">
        <v>5844.3</v>
      </c>
      <c r="C562">
        <f t="shared" si="24"/>
        <v>2.0367900217192394E-2</v>
      </c>
      <c r="D562">
        <f t="shared" si="26"/>
        <v>6.3294864151373486E-5</v>
      </c>
      <c r="E562">
        <f t="shared" si="25"/>
        <v>3.1134406329659887</v>
      </c>
    </row>
    <row r="563" spans="1:5">
      <c r="A563" s="2">
        <v>35419</v>
      </c>
      <c r="B563">
        <v>5869.66</v>
      </c>
      <c r="C563">
        <f t="shared" si="24"/>
        <v>4.3392707424327413E-3</v>
      </c>
      <c r="D563">
        <f t="shared" si="26"/>
        <v>1.1193299515608102E-4</v>
      </c>
      <c r="E563">
        <f t="shared" si="25"/>
        <v>8.9293909975852692</v>
      </c>
    </row>
    <row r="564" spans="1:5">
      <c r="A564" s="2">
        <v>35423</v>
      </c>
      <c r="B564">
        <v>5867.82</v>
      </c>
      <c r="C564">
        <f t="shared" si="24"/>
        <v>-3.1347641941784456E-4</v>
      </c>
      <c r="D564">
        <f t="shared" si="26"/>
        <v>9.5319572094531294E-5</v>
      </c>
      <c r="E564">
        <f t="shared" si="25"/>
        <v>9.2572444684672526</v>
      </c>
    </row>
    <row r="565" spans="1:5">
      <c r="A565" s="2">
        <v>35426</v>
      </c>
      <c r="B565">
        <v>5902.61</v>
      </c>
      <c r="C565">
        <f t="shared" si="24"/>
        <v>5.9289480590747441E-3</v>
      </c>
      <c r="D565">
        <f t="shared" si="26"/>
        <v>7.9538739319370179E-5</v>
      </c>
      <c r="E565">
        <f t="shared" si="25"/>
        <v>8.9973128571485734</v>
      </c>
    </row>
    <row r="566" spans="1:5">
      <c r="A566" s="2">
        <v>35429</v>
      </c>
      <c r="B566">
        <v>5954.25</v>
      </c>
      <c r="C566">
        <f t="shared" si="24"/>
        <v>8.7486721975533425E-3</v>
      </c>
      <c r="D566">
        <f t="shared" si="26"/>
        <v>7.1911367529685068E-5</v>
      </c>
      <c r="E566">
        <f t="shared" si="25"/>
        <v>8.4757206248399282</v>
      </c>
    </row>
    <row r="567" spans="1:5">
      <c r="A567" s="2">
        <v>35436</v>
      </c>
      <c r="B567">
        <v>5920.71</v>
      </c>
      <c r="C567">
        <f t="shared" si="24"/>
        <v>-5.6329512533064554E-3</v>
      </c>
      <c r="D567">
        <f t="shared" si="26"/>
        <v>7.1630380161144308E-5</v>
      </c>
      <c r="E567">
        <f t="shared" si="25"/>
        <v>9.1010208467485079</v>
      </c>
    </row>
    <row r="568" spans="1:5">
      <c r="A568" s="2">
        <v>35437</v>
      </c>
      <c r="B568">
        <v>5946.87</v>
      </c>
      <c r="C568">
        <f t="shared" si="24"/>
        <v>4.4183890107773989E-3</v>
      </c>
      <c r="D568">
        <f t="shared" si="26"/>
        <v>6.5164779435649027E-5</v>
      </c>
      <c r="E568">
        <f t="shared" si="25"/>
        <v>9.3390099418102537</v>
      </c>
    </row>
    <row r="569" spans="1:5">
      <c r="A569" s="2">
        <v>35438</v>
      </c>
      <c r="B569">
        <v>5929.98</v>
      </c>
      <c r="C569">
        <f t="shared" si="24"/>
        <v>-2.8401495240353881E-3</v>
      </c>
      <c r="D569">
        <f t="shared" si="26"/>
        <v>5.8337991012801302E-5</v>
      </c>
      <c r="E569">
        <f t="shared" si="25"/>
        <v>9.6109860820119675</v>
      </c>
    </row>
    <row r="570" spans="1:5">
      <c r="A570" s="2">
        <v>35439</v>
      </c>
      <c r="B570">
        <v>5959.36</v>
      </c>
      <c r="C570">
        <f t="shared" si="24"/>
        <v>4.9544855125987124E-3</v>
      </c>
      <c r="D570">
        <f t="shared" si="26"/>
        <v>5.1329657021822564E-5</v>
      </c>
      <c r="E570">
        <f t="shared" si="25"/>
        <v>9.3990207310776359</v>
      </c>
    </row>
    <row r="571" spans="1:5">
      <c r="A571" s="2">
        <v>35440</v>
      </c>
      <c r="B571">
        <v>5984.93</v>
      </c>
      <c r="C571">
        <f t="shared" si="24"/>
        <v>4.290729205820863E-3</v>
      </c>
      <c r="D571">
        <f t="shared" si="26"/>
        <v>4.8069478116722737E-5</v>
      </c>
      <c r="E571">
        <f t="shared" si="25"/>
        <v>9.5598683960891453</v>
      </c>
    </row>
    <row r="572" spans="1:5">
      <c r="A572" s="2">
        <v>35443</v>
      </c>
      <c r="B572">
        <v>6001.48</v>
      </c>
      <c r="C572">
        <f t="shared" si="24"/>
        <v>2.7652787918988645E-3</v>
      </c>
      <c r="D572">
        <f t="shared" si="26"/>
        <v>4.4629838918530349E-5</v>
      </c>
      <c r="E572">
        <f t="shared" si="25"/>
        <v>9.8457703489070525</v>
      </c>
    </row>
    <row r="573" spans="1:5">
      <c r="A573" s="2">
        <v>35444</v>
      </c>
      <c r="B573">
        <v>6054.86</v>
      </c>
      <c r="C573">
        <f t="shared" si="24"/>
        <v>8.8944726967348248E-3</v>
      </c>
      <c r="D573">
        <f t="shared" si="26"/>
        <v>4.0403283444183657E-5</v>
      </c>
      <c r="E573">
        <f t="shared" si="25"/>
        <v>8.1585496166552538</v>
      </c>
    </row>
    <row r="574" spans="1:5">
      <c r="A574" s="2">
        <v>35446</v>
      </c>
      <c r="B574">
        <v>6103.66</v>
      </c>
      <c r="C574">
        <f t="shared" si="24"/>
        <v>8.0596413459601349E-3</v>
      </c>
      <c r="D574">
        <f t="shared" si="26"/>
        <v>4.7008972091927619E-5</v>
      </c>
      <c r="E574">
        <f t="shared" si="25"/>
        <v>8.5833546143848221</v>
      </c>
    </row>
    <row r="575" spans="1:5">
      <c r="A575" s="2">
        <v>35447</v>
      </c>
      <c r="B575">
        <v>6138.8</v>
      </c>
      <c r="C575">
        <f t="shared" si="24"/>
        <v>5.7572014168548588E-3</v>
      </c>
      <c r="D575">
        <f t="shared" si="26"/>
        <v>5.0274081788399533E-5</v>
      </c>
      <c r="E575">
        <f t="shared" si="25"/>
        <v>9.2387275292163782</v>
      </c>
    </row>
    <row r="576" spans="1:5">
      <c r="A576" s="2">
        <v>35450</v>
      </c>
      <c r="B576">
        <v>6113.9</v>
      </c>
      <c r="C576">
        <f t="shared" si="24"/>
        <v>-4.0561673291197864E-3</v>
      </c>
      <c r="D576">
        <f t="shared" si="26"/>
        <v>4.8430551547347537E-5</v>
      </c>
      <c r="E576">
        <f t="shared" si="25"/>
        <v>9.5956666006579621</v>
      </c>
    </row>
    <row r="577" spans="1:5">
      <c r="A577" s="2">
        <v>35451</v>
      </c>
      <c r="B577">
        <v>6075.98</v>
      </c>
      <c r="C577">
        <f t="shared" si="24"/>
        <v>-6.2022604229706206E-3</v>
      </c>
      <c r="D577">
        <f t="shared" si="26"/>
        <v>4.4643329383816757E-5</v>
      </c>
      <c r="E577">
        <f t="shared" si="25"/>
        <v>9.1551308051309839</v>
      </c>
    </row>
    <row r="578" spans="1:5">
      <c r="A578" s="2">
        <v>35452</v>
      </c>
      <c r="B578">
        <v>6058.67</v>
      </c>
      <c r="C578">
        <f t="shared" si="24"/>
        <v>-2.8489231366791022E-3</v>
      </c>
      <c r="D578">
        <f t="shared" si="26"/>
        <v>4.4708014918416471E-5</v>
      </c>
      <c r="E578">
        <f t="shared" si="25"/>
        <v>9.833816201807581</v>
      </c>
    </row>
    <row r="579" spans="1:5">
      <c r="A579" s="2">
        <v>35453</v>
      </c>
      <c r="B579">
        <v>6040.51</v>
      </c>
      <c r="C579">
        <f t="shared" si="24"/>
        <v>-2.9973575058552214E-3</v>
      </c>
      <c r="D579">
        <f t="shared" si="26"/>
        <v>4.0530686244065472E-5</v>
      </c>
      <c r="E579">
        <f t="shared" si="25"/>
        <v>9.8917882224000646</v>
      </c>
    </row>
    <row r="580" spans="1:5">
      <c r="A580" s="2">
        <v>35454</v>
      </c>
      <c r="B580">
        <v>6033.58</v>
      </c>
      <c r="C580">
        <f t="shared" ref="C580:C643" si="27">(B580-B579)/B579</f>
        <v>-1.1472541225824129E-3</v>
      </c>
      <c r="D580">
        <f t="shared" si="26"/>
        <v>3.7339776476737816E-5</v>
      </c>
      <c r="E580">
        <f t="shared" si="25"/>
        <v>10.160202346020061</v>
      </c>
    </row>
    <row r="581" spans="1:5">
      <c r="A581" s="2">
        <v>35457</v>
      </c>
      <c r="B581">
        <v>6040.76</v>
      </c>
      <c r="C581">
        <f t="shared" si="27"/>
        <v>1.1900065964154435E-3</v>
      </c>
      <c r="D581">
        <f t="shared" si="26"/>
        <v>3.3741700090463176E-5</v>
      </c>
      <c r="E581">
        <f t="shared" ref="E581:E644" si="28">-LN(D581)-C581*C581/D581</f>
        <v>10.254806789218421</v>
      </c>
    </row>
    <row r="582" spans="1:5">
      <c r="A582" s="2">
        <v>35458</v>
      </c>
      <c r="B582">
        <v>6046.71</v>
      </c>
      <c r="C582">
        <f t="shared" si="27"/>
        <v>9.8497540044627132E-4</v>
      </c>
      <c r="D582">
        <f t="shared" ref="D582:D645" si="29">$H$5+$H$7*D581+$H$6*C581*C581</f>
        <v>3.0903045504558521E-5</v>
      </c>
      <c r="E582">
        <f t="shared" si="28"/>
        <v>10.353261614100175</v>
      </c>
    </row>
    <row r="583" spans="1:5">
      <c r="A583" s="2">
        <v>35459</v>
      </c>
      <c r="B583">
        <v>6071.28</v>
      </c>
      <c r="C583">
        <f t="shared" si="27"/>
        <v>4.0633666903158424E-3</v>
      </c>
      <c r="D583">
        <f t="shared" si="29"/>
        <v>2.8590415050275662E-5</v>
      </c>
      <c r="E583">
        <f t="shared" si="28"/>
        <v>9.8849395881488729</v>
      </c>
    </row>
    <row r="584" spans="1:5">
      <c r="A584" s="2">
        <v>35460</v>
      </c>
      <c r="B584">
        <v>6085.1</v>
      </c>
      <c r="C584">
        <f t="shared" si="27"/>
        <v>2.2762909962974233E-3</v>
      </c>
      <c r="D584">
        <f t="shared" si="29"/>
        <v>2.8922097148197119E-5</v>
      </c>
      <c r="E584">
        <f t="shared" si="28"/>
        <v>10.271750948359401</v>
      </c>
    </row>
    <row r="585" spans="1:5">
      <c r="A585" s="2">
        <v>35461</v>
      </c>
      <c r="B585">
        <v>6109.58</v>
      </c>
      <c r="C585">
        <f t="shared" si="27"/>
        <v>4.0229412828054695E-3</v>
      </c>
      <c r="D585">
        <f t="shared" si="29"/>
        <v>2.7606631630994408E-5</v>
      </c>
      <c r="E585">
        <f t="shared" si="28"/>
        <v>9.9112165357771502</v>
      </c>
    </row>
    <row r="586" spans="1:5">
      <c r="A586" s="2">
        <v>35464</v>
      </c>
      <c r="B586">
        <v>6140.93</v>
      </c>
      <c r="C586">
        <f t="shared" si="27"/>
        <v>5.1312856202881969E-3</v>
      </c>
      <c r="D586">
        <f t="shared" si="29"/>
        <v>2.8096605081582234E-5</v>
      </c>
      <c r="E586">
        <f t="shared" si="28"/>
        <v>9.5427346306009042</v>
      </c>
    </row>
    <row r="587" spans="1:5">
      <c r="A587" s="2">
        <v>35465</v>
      </c>
      <c r="B587">
        <v>6145.41</v>
      </c>
      <c r="C587">
        <f t="shared" si="27"/>
        <v>7.295311947863863E-4</v>
      </c>
      <c r="D587">
        <f t="shared" si="29"/>
        <v>2.9898610221081863E-5</v>
      </c>
      <c r="E587">
        <f t="shared" si="28"/>
        <v>10.399897873822953</v>
      </c>
    </row>
    <row r="588" spans="1:5">
      <c r="A588" s="2">
        <v>35466</v>
      </c>
      <c r="B588">
        <v>6112.41</v>
      </c>
      <c r="C588">
        <f t="shared" si="27"/>
        <v>-5.3698614087587327E-3</v>
      </c>
      <c r="D588">
        <f t="shared" si="29"/>
        <v>2.7733075942409479E-5</v>
      </c>
      <c r="E588">
        <f t="shared" si="28"/>
        <v>9.4531367327402531</v>
      </c>
    </row>
    <row r="589" spans="1:5">
      <c r="A589" s="2">
        <v>35467</v>
      </c>
      <c r="B589">
        <v>6071.89</v>
      </c>
      <c r="C589">
        <f t="shared" si="27"/>
        <v>-6.6291364617228768E-3</v>
      </c>
      <c r="D589">
        <f t="shared" si="29"/>
        <v>2.9959444690876986E-5</v>
      </c>
      <c r="E589">
        <f t="shared" si="28"/>
        <v>8.948834667050269</v>
      </c>
    </row>
    <row r="590" spans="1:5">
      <c r="A590" s="2">
        <v>35468</v>
      </c>
      <c r="B590">
        <v>6101.74</v>
      </c>
      <c r="C590">
        <f t="shared" si="27"/>
        <v>4.9160969648658738E-3</v>
      </c>
      <c r="D590">
        <f t="shared" si="29"/>
        <v>3.3829661859809706E-5</v>
      </c>
      <c r="E590">
        <f t="shared" si="28"/>
        <v>9.5797696459838342</v>
      </c>
    </row>
    <row r="591" spans="1:5">
      <c r="A591" s="2">
        <v>35471</v>
      </c>
      <c r="B591">
        <v>6081.27</v>
      </c>
      <c r="C591">
        <f t="shared" si="27"/>
        <v>-3.354780767453111E-3</v>
      </c>
      <c r="D591">
        <f t="shared" si="29"/>
        <v>3.4142588601851625E-5</v>
      </c>
      <c r="E591">
        <f t="shared" si="28"/>
        <v>9.9553311390597106</v>
      </c>
    </row>
    <row r="592" spans="1:5">
      <c r="A592" s="2">
        <v>35473</v>
      </c>
      <c r="B592">
        <v>6165.38</v>
      </c>
      <c r="C592">
        <f t="shared" si="27"/>
        <v>1.3830992539387276E-2</v>
      </c>
      <c r="D592">
        <f t="shared" si="29"/>
        <v>3.2591568962444765E-5</v>
      </c>
      <c r="E592">
        <f t="shared" si="28"/>
        <v>4.461952609839333</v>
      </c>
    </row>
    <row r="593" spans="1:5">
      <c r="A593" s="2">
        <v>35474</v>
      </c>
      <c r="B593">
        <v>6225.78</v>
      </c>
      <c r="C593">
        <f t="shared" si="27"/>
        <v>9.7966386500101584E-3</v>
      </c>
      <c r="D593">
        <f t="shared" si="29"/>
        <v>5.6445435412018329E-5</v>
      </c>
      <c r="E593">
        <f t="shared" si="28"/>
        <v>8.0819369284555798</v>
      </c>
    </row>
    <row r="594" spans="1:5">
      <c r="A594" s="2">
        <v>35475</v>
      </c>
      <c r="B594">
        <v>6214.24</v>
      </c>
      <c r="C594">
        <f t="shared" si="27"/>
        <v>-1.8535830048604293E-3</v>
      </c>
      <c r="D594">
        <f t="shared" si="29"/>
        <v>6.2076574719103301E-5</v>
      </c>
      <c r="E594">
        <f t="shared" si="28"/>
        <v>9.6317945725449423</v>
      </c>
    </row>
    <row r="595" spans="1:5">
      <c r="A595" s="2">
        <v>35479</v>
      </c>
      <c r="B595">
        <v>6238.22</v>
      </c>
      <c r="C595">
        <f t="shared" si="27"/>
        <v>3.8588789618683016E-3</v>
      </c>
      <c r="D595">
        <f t="shared" si="29"/>
        <v>5.3648479228674354E-5</v>
      </c>
      <c r="E595">
        <f t="shared" si="28"/>
        <v>9.5554923104616059</v>
      </c>
    </row>
    <row r="596" spans="1:5">
      <c r="A596" s="2">
        <v>35480</v>
      </c>
      <c r="B596">
        <v>6248.86</v>
      </c>
      <c r="C596">
        <f t="shared" si="27"/>
        <v>1.7056147426668853E-3</v>
      </c>
      <c r="D596">
        <f t="shared" si="29"/>
        <v>4.8562577439231149E-5</v>
      </c>
      <c r="E596">
        <f t="shared" si="28"/>
        <v>9.8727527378033368</v>
      </c>
    </row>
    <row r="597" spans="1:5">
      <c r="A597" s="2">
        <v>35481</v>
      </c>
      <c r="B597">
        <v>6205.07</v>
      </c>
      <c r="C597">
        <f t="shared" si="27"/>
        <v>-7.0076782005037662E-3</v>
      </c>
      <c r="D597">
        <f t="shared" si="29"/>
        <v>4.2861130191212224E-5</v>
      </c>
      <c r="E597">
        <f t="shared" si="28"/>
        <v>8.9118088745683615</v>
      </c>
    </row>
    <row r="598" spans="1:5">
      <c r="A598" s="2">
        <v>35482</v>
      </c>
      <c r="B598">
        <v>6226.95</v>
      </c>
      <c r="C598">
        <f t="shared" si="27"/>
        <v>3.5261487783377317E-3</v>
      </c>
      <c r="D598">
        <f t="shared" si="29"/>
        <v>4.4777380739307285E-5</v>
      </c>
      <c r="E598">
        <f t="shared" si="28"/>
        <v>9.7361287328008537</v>
      </c>
    </row>
    <row r="599" spans="1:5">
      <c r="A599" s="2">
        <v>35485</v>
      </c>
      <c r="B599">
        <v>6242.52</v>
      </c>
      <c r="C599">
        <f t="shared" si="27"/>
        <v>2.5004215546938096E-3</v>
      </c>
      <c r="D599">
        <f t="shared" si="29"/>
        <v>4.1187177173445068E-5</v>
      </c>
      <c r="E599">
        <f t="shared" si="28"/>
        <v>9.9455861462453754</v>
      </c>
    </row>
    <row r="600" spans="1:5">
      <c r="A600" s="2">
        <v>35486</v>
      </c>
      <c r="B600">
        <v>6247.78</v>
      </c>
      <c r="C600">
        <f t="shared" si="27"/>
        <v>8.426084337734294E-4</v>
      </c>
      <c r="D600">
        <f t="shared" si="29"/>
        <v>3.7479616425800904E-5</v>
      </c>
      <c r="E600">
        <f t="shared" si="28"/>
        <v>10.172769998601543</v>
      </c>
    </row>
    <row r="601" spans="1:5">
      <c r="A601" s="2">
        <v>35487</v>
      </c>
      <c r="B601">
        <v>6201.43</v>
      </c>
      <c r="C601">
        <f t="shared" si="27"/>
        <v>-7.4186350991871444E-3</v>
      </c>
      <c r="D601">
        <f t="shared" si="29"/>
        <v>3.3768109473885902E-5</v>
      </c>
      <c r="E601">
        <f t="shared" si="28"/>
        <v>8.666167590765717</v>
      </c>
    </row>
    <row r="602" spans="1:5">
      <c r="A602" s="2">
        <v>35488</v>
      </c>
      <c r="B602">
        <v>6187.46</v>
      </c>
      <c r="C602">
        <f t="shared" si="27"/>
        <v>-2.2527062306597436E-3</v>
      </c>
      <c r="D602">
        <f t="shared" si="29"/>
        <v>3.8394355592586272E-5</v>
      </c>
      <c r="E602">
        <f t="shared" si="28"/>
        <v>10.035427406290122</v>
      </c>
    </row>
    <row r="603" spans="1:5">
      <c r="A603" s="2">
        <v>35489</v>
      </c>
      <c r="B603">
        <v>6157.84</v>
      </c>
      <c r="C603">
        <f t="shared" si="27"/>
        <v>-4.7871016539904731E-3</v>
      </c>
      <c r="D603">
        <f t="shared" si="29"/>
        <v>3.5101411967430819E-5</v>
      </c>
      <c r="E603">
        <f t="shared" si="28"/>
        <v>9.6044082204773957</v>
      </c>
    </row>
    <row r="604" spans="1:5">
      <c r="A604" s="2">
        <v>35492</v>
      </c>
      <c r="B604">
        <v>6145.98</v>
      </c>
      <c r="C604">
        <f t="shared" si="27"/>
        <v>-1.9260000259832314E-3</v>
      </c>
      <c r="D604">
        <f t="shared" si="29"/>
        <v>3.4976456566807763E-5</v>
      </c>
      <c r="E604">
        <f t="shared" si="28"/>
        <v>10.154779020018182</v>
      </c>
    </row>
    <row r="605" spans="1:5">
      <c r="A605" s="2">
        <v>35493</v>
      </c>
      <c r="B605">
        <v>6155.05</v>
      </c>
      <c r="C605">
        <f t="shared" si="27"/>
        <v>1.4757613919994239E-3</v>
      </c>
      <c r="D605">
        <f t="shared" si="29"/>
        <v>3.2201479910243021E-5</v>
      </c>
      <c r="E605">
        <f t="shared" si="28"/>
        <v>10.275865488268318</v>
      </c>
    </row>
    <row r="606" spans="1:5">
      <c r="A606" s="2">
        <v>35494</v>
      </c>
      <c r="B606">
        <v>6203.12</v>
      </c>
      <c r="C606">
        <f t="shared" si="27"/>
        <v>7.8098471986417185E-3</v>
      </c>
      <c r="D606">
        <f t="shared" si="29"/>
        <v>2.9788078203292166E-5</v>
      </c>
      <c r="E606">
        <f t="shared" si="28"/>
        <v>8.3738142445648442</v>
      </c>
    </row>
    <row r="607" spans="1:5">
      <c r="A607" s="2">
        <v>35495</v>
      </c>
      <c r="B607">
        <v>6214.73</v>
      </c>
      <c r="C607">
        <f t="shared" si="27"/>
        <v>1.8716387882226481E-3</v>
      </c>
      <c r="D607">
        <f t="shared" si="29"/>
        <v>3.6068975003227373E-5</v>
      </c>
      <c r="E607">
        <f t="shared" si="28"/>
        <v>10.132957122646935</v>
      </c>
    </row>
    <row r="608" spans="1:5">
      <c r="A608" s="2">
        <v>35496</v>
      </c>
      <c r="B608">
        <v>6268.39</v>
      </c>
      <c r="C608">
        <f t="shared" si="27"/>
        <v>8.6343252241047903E-3</v>
      </c>
      <c r="D608">
        <f t="shared" si="29"/>
        <v>3.3038872976745895E-5</v>
      </c>
      <c r="E608">
        <f t="shared" si="28"/>
        <v>8.0613452370623015</v>
      </c>
    </row>
    <row r="609" spans="1:5">
      <c r="A609" s="2">
        <v>35499</v>
      </c>
      <c r="B609">
        <v>6332.87</v>
      </c>
      <c r="C609">
        <f t="shared" si="27"/>
        <v>1.0286532905578556E-2</v>
      </c>
      <c r="D609">
        <f t="shared" si="29"/>
        <v>4.0535112554303677E-5</v>
      </c>
      <c r="E609">
        <f t="shared" si="28"/>
        <v>7.5029444151255102</v>
      </c>
    </row>
    <row r="610" spans="1:5">
      <c r="A610" s="2">
        <v>35500</v>
      </c>
      <c r="B610">
        <v>6305.46</v>
      </c>
      <c r="C610">
        <f t="shared" si="27"/>
        <v>-4.3282113796745958E-3</v>
      </c>
      <c r="D610">
        <f t="shared" si="29"/>
        <v>5.0833501141346614E-5</v>
      </c>
      <c r="E610">
        <f t="shared" si="28"/>
        <v>9.5184299939270751</v>
      </c>
    </row>
    <row r="611" spans="1:5">
      <c r="A611" s="2">
        <v>35501</v>
      </c>
      <c r="B611">
        <v>6257.21</v>
      </c>
      <c r="C611">
        <f t="shared" si="27"/>
        <v>-7.6520983401686792E-3</v>
      </c>
      <c r="D611">
        <f t="shared" si="29"/>
        <v>4.6866180971856317E-5</v>
      </c>
      <c r="E611">
        <f t="shared" si="28"/>
        <v>8.7188141772684702</v>
      </c>
    </row>
    <row r="612" spans="1:5">
      <c r="A612" s="2">
        <v>35502</v>
      </c>
      <c r="B612">
        <v>6165.86</v>
      </c>
      <c r="C612">
        <f t="shared" si="27"/>
        <v>-1.4599158410857294E-2</v>
      </c>
      <c r="D612">
        <f t="shared" si="29"/>
        <v>4.9268777424398054E-5</v>
      </c>
      <c r="E612">
        <f t="shared" si="28"/>
        <v>5.592246479475989</v>
      </c>
    </row>
    <row r="613" spans="1:5">
      <c r="A613" s="2">
        <v>35503</v>
      </c>
      <c r="B613">
        <v>6197.71</v>
      </c>
      <c r="C613">
        <f t="shared" si="27"/>
        <v>5.165540573415609E-3</v>
      </c>
      <c r="D613">
        <f t="shared" si="29"/>
        <v>7.2709855469237222E-5</v>
      </c>
      <c r="E613">
        <f t="shared" si="28"/>
        <v>9.1620571033956644</v>
      </c>
    </row>
    <row r="614" spans="1:5">
      <c r="A614" s="2">
        <v>35506</v>
      </c>
      <c r="B614">
        <v>6154.54</v>
      </c>
      <c r="C614">
        <f t="shared" si="27"/>
        <v>-6.965475958055487E-3</v>
      </c>
      <c r="D614">
        <f t="shared" si="29"/>
        <v>6.5317396892886691E-5</v>
      </c>
      <c r="E614">
        <f t="shared" si="28"/>
        <v>8.8934507198232495</v>
      </c>
    </row>
    <row r="615" spans="1:5">
      <c r="A615" s="2">
        <v>35507</v>
      </c>
      <c r="B615">
        <v>6129.28</v>
      </c>
      <c r="C615">
        <f t="shared" si="27"/>
        <v>-4.1042872416135433E-3</v>
      </c>
      <c r="D615">
        <f t="shared" si="29"/>
        <v>6.249868323796555E-5</v>
      </c>
      <c r="E615">
        <f t="shared" si="28"/>
        <v>9.4108366109721953</v>
      </c>
    </row>
    <row r="616" spans="1:5">
      <c r="A616" s="2">
        <v>35508</v>
      </c>
      <c r="B616">
        <v>6088.96</v>
      </c>
      <c r="C616">
        <f t="shared" si="27"/>
        <v>-6.5782604155789444E-3</v>
      </c>
      <c r="D616">
        <f t="shared" si="29"/>
        <v>5.5851334935117169E-5</v>
      </c>
      <c r="E616">
        <f t="shared" si="28"/>
        <v>9.0180189964759485</v>
      </c>
    </row>
    <row r="617" spans="1:5">
      <c r="A617" s="2">
        <v>35510</v>
      </c>
      <c r="B617">
        <v>6074.78</v>
      </c>
      <c r="C617">
        <f t="shared" si="27"/>
        <v>-2.3288049190666863E-3</v>
      </c>
      <c r="D617">
        <f t="shared" si="29"/>
        <v>5.4263288843407097E-5</v>
      </c>
      <c r="E617">
        <f t="shared" si="28"/>
        <v>9.7217178620109728</v>
      </c>
    </row>
    <row r="618" spans="1:5">
      <c r="A618" s="2">
        <v>35513</v>
      </c>
      <c r="B618">
        <v>6144.25</v>
      </c>
      <c r="C618">
        <f t="shared" si="27"/>
        <v>1.1435805082653242E-2</v>
      </c>
      <c r="D618">
        <f t="shared" si="29"/>
        <v>4.7730968776930813E-5</v>
      </c>
      <c r="E618">
        <f t="shared" si="28"/>
        <v>7.2100394210251393</v>
      </c>
    </row>
    <row r="619" spans="1:5">
      <c r="A619" s="2">
        <v>35514</v>
      </c>
      <c r="B619">
        <v>6143.76</v>
      </c>
      <c r="C619">
        <f t="shared" si="27"/>
        <v>-7.9749359156899816E-5</v>
      </c>
      <c r="D619">
        <f t="shared" si="29"/>
        <v>6.0016538845944911E-5</v>
      </c>
      <c r="E619">
        <f t="shared" si="28"/>
        <v>9.7207844161658254</v>
      </c>
    </row>
    <row r="620" spans="1:5">
      <c r="A620" s="2">
        <v>35515</v>
      </c>
      <c r="B620">
        <v>6122.84</v>
      </c>
      <c r="C620">
        <f t="shared" si="27"/>
        <v>-3.4050809276404141E-3</v>
      </c>
      <c r="D620">
        <f t="shared" si="29"/>
        <v>5.1537483427164603E-5</v>
      </c>
      <c r="E620">
        <f t="shared" si="28"/>
        <v>9.6482275244106379</v>
      </c>
    </row>
    <row r="621" spans="1:5">
      <c r="A621" s="2">
        <v>35516</v>
      </c>
      <c r="B621">
        <v>5931.75</v>
      </c>
      <c r="C621">
        <f t="shared" si="27"/>
        <v>-3.1209373428017086E-2</v>
      </c>
      <c r="D621">
        <f t="shared" si="29"/>
        <v>4.6429715414543828E-5</v>
      </c>
      <c r="E621">
        <f t="shared" si="28"/>
        <v>-11.000911990873711</v>
      </c>
    </row>
    <row r="622" spans="1:5">
      <c r="A622" s="2">
        <v>35521</v>
      </c>
      <c r="B622">
        <v>5900.37</v>
      </c>
      <c r="C622">
        <f t="shared" si="27"/>
        <v>-5.2901757491465601E-3</v>
      </c>
      <c r="D622">
        <f t="shared" si="29"/>
        <v>1.7646658807121517E-4</v>
      </c>
      <c r="E622">
        <f t="shared" si="28"/>
        <v>8.4837883037647881</v>
      </c>
    </row>
    <row r="623" spans="1:5">
      <c r="A623" s="2">
        <v>35522</v>
      </c>
      <c r="B623">
        <v>5849.14</v>
      </c>
      <c r="C623">
        <f t="shared" si="27"/>
        <v>-8.68250635129654E-3</v>
      </c>
      <c r="D623">
        <f t="shared" si="29"/>
        <v>1.4775789708107849E-4</v>
      </c>
      <c r="E623">
        <f t="shared" si="28"/>
        <v>8.3097365542786292</v>
      </c>
    </row>
    <row r="624" spans="1:5">
      <c r="A624" s="2">
        <v>35523</v>
      </c>
      <c r="B624">
        <v>5826.56</v>
      </c>
      <c r="C624">
        <f t="shared" si="27"/>
        <v>-3.8603965711198444E-3</v>
      </c>
      <c r="D624">
        <f t="shared" si="29"/>
        <v>1.3160126732266497E-4</v>
      </c>
      <c r="E624">
        <f t="shared" si="28"/>
        <v>8.8224928894532546</v>
      </c>
    </row>
    <row r="625" spans="1:5">
      <c r="A625" s="2">
        <v>35524</v>
      </c>
      <c r="B625">
        <v>5817.29</v>
      </c>
      <c r="C625">
        <f t="shared" si="27"/>
        <v>-1.5909902240774034E-3</v>
      </c>
      <c r="D625">
        <f t="shared" si="29"/>
        <v>1.1036563599399067E-4</v>
      </c>
      <c r="E625">
        <f t="shared" si="28"/>
        <v>9.0887766136083581</v>
      </c>
    </row>
    <row r="626" spans="1:5">
      <c r="A626" s="2">
        <v>35527</v>
      </c>
      <c r="B626">
        <v>5840.78</v>
      </c>
      <c r="C626">
        <f t="shared" si="27"/>
        <v>4.0379626939691477E-3</v>
      </c>
      <c r="D626">
        <f t="shared" si="29"/>
        <v>9.1806311266807625E-5</v>
      </c>
      <c r="E626">
        <f t="shared" si="28"/>
        <v>9.1182257890603893</v>
      </c>
    </row>
    <row r="627" spans="1:5">
      <c r="A627" s="2">
        <v>35528</v>
      </c>
      <c r="B627">
        <v>5821.01</v>
      </c>
      <c r="C627">
        <f t="shared" si="27"/>
        <v>-3.3848218902269092E-3</v>
      </c>
      <c r="D627">
        <f t="shared" si="29"/>
        <v>7.9011356464654431E-5</v>
      </c>
      <c r="E627">
        <f t="shared" si="28"/>
        <v>9.3009142480781435</v>
      </c>
    </row>
    <row r="628" spans="1:5">
      <c r="A628" s="2">
        <v>35529</v>
      </c>
      <c r="B628">
        <v>5798.71</v>
      </c>
      <c r="C628">
        <f t="shared" si="27"/>
        <v>-3.8309502990031253E-3</v>
      </c>
      <c r="D628">
        <f t="shared" si="29"/>
        <v>6.8191998181637984E-5</v>
      </c>
      <c r="E628">
        <f t="shared" si="28"/>
        <v>9.3779648194340481</v>
      </c>
    </row>
    <row r="629" spans="1:5">
      <c r="A629" s="2">
        <v>35530</v>
      </c>
      <c r="B629">
        <v>5790.11</v>
      </c>
      <c r="C629">
        <f t="shared" si="27"/>
        <v>-1.483088480024068E-3</v>
      </c>
      <c r="D629">
        <f t="shared" si="29"/>
        <v>6.0062842937774183E-5</v>
      </c>
      <c r="E629">
        <f t="shared" si="28"/>
        <v>9.6834983269222921</v>
      </c>
    </row>
    <row r="630" spans="1:5">
      <c r="A630" s="2">
        <v>35531</v>
      </c>
      <c r="B630">
        <v>5683.64</v>
      </c>
      <c r="C630">
        <f t="shared" si="27"/>
        <v>-1.8388251691245822E-2</v>
      </c>
      <c r="D630">
        <f t="shared" si="29"/>
        <v>5.1879750239907006E-5</v>
      </c>
      <c r="E630">
        <f t="shared" si="28"/>
        <v>3.3490525586032867</v>
      </c>
    </row>
    <row r="631" spans="1:5">
      <c r="A631" s="2">
        <v>35534</v>
      </c>
      <c r="B631">
        <v>5679.33</v>
      </c>
      <c r="C631">
        <f t="shared" si="27"/>
        <v>-7.5831685328423329E-4</v>
      </c>
      <c r="D631">
        <f t="shared" si="29"/>
        <v>9.2193857115192938E-5</v>
      </c>
      <c r="E631">
        <f t="shared" si="28"/>
        <v>9.2853797150830246</v>
      </c>
    </row>
    <row r="632" spans="1:5">
      <c r="A632" s="2">
        <v>35535</v>
      </c>
      <c r="B632">
        <v>5743.55</v>
      </c>
      <c r="C632">
        <f t="shared" si="27"/>
        <v>1.1307671855659075E-2</v>
      </c>
      <c r="D632">
        <f t="shared" si="29"/>
        <v>7.7127079032755487E-5</v>
      </c>
      <c r="E632">
        <f t="shared" si="28"/>
        <v>7.8122279688217642</v>
      </c>
    </row>
    <row r="633" spans="1:5">
      <c r="A633" s="2">
        <v>35536</v>
      </c>
      <c r="B633">
        <v>5798.82</v>
      </c>
      <c r="C633">
        <f t="shared" si="27"/>
        <v>9.6229683732185715E-3</v>
      </c>
      <c r="D633">
        <f t="shared" si="29"/>
        <v>8.2915939745599874E-5</v>
      </c>
      <c r="E633">
        <f t="shared" si="28"/>
        <v>8.2808711915354039</v>
      </c>
    </row>
    <row r="634" spans="1:5">
      <c r="A634" s="2">
        <v>35537</v>
      </c>
      <c r="B634">
        <v>5828.62</v>
      </c>
      <c r="C634">
        <f t="shared" si="27"/>
        <v>5.1389765504016652E-3</v>
      </c>
      <c r="D634">
        <f t="shared" si="29"/>
        <v>8.2592671713590876E-5</v>
      </c>
      <c r="E634">
        <f t="shared" si="28"/>
        <v>9.0818387152080309</v>
      </c>
    </row>
    <row r="635" spans="1:5">
      <c r="A635" s="2">
        <v>35538</v>
      </c>
      <c r="B635">
        <v>5826.27</v>
      </c>
      <c r="C635">
        <f t="shared" si="27"/>
        <v>-4.031829146520882E-4</v>
      </c>
      <c r="D635">
        <f t="shared" si="29"/>
        <v>7.3114415290759631E-5</v>
      </c>
      <c r="E635">
        <f t="shared" si="28"/>
        <v>9.5212616948676416</v>
      </c>
    </row>
    <row r="636" spans="1:5">
      <c r="A636" s="2">
        <v>35541</v>
      </c>
      <c r="B636">
        <v>5797.65</v>
      </c>
      <c r="C636">
        <f t="shared" si="27"/>
        <v>-4.9122337275822776E-3</v>
      </c>
      <c r="D636">
        <f t="shared" si="29"/>
        <v>6.1943317880781945E-5</v>
      </c>
      <c r="E636">
        <f t="shared" si="28"/>
        <v>9.2997404844080602</v>
      </c>
    </row>
    <row r="637" spans="1:5">
      <c r="A637" s="2">
        <v>35542</v>
      </c>
      <c r="B637">
        <v>5855.37</v>
      </c>
      <c r="C637">
        <f t="shared" si="27"/>
        <v>9.9557579364053118E-3</v>
      </c>
      <c r="D637">
        <f t="shared" si="29"/>
        <v>5.64259696778969E-5</v>
      </c>
      <c r="E637">
        <f t="shared" si="28"/>
        <v>8.0259942045220996</v>
      </c>
    </row>
    <row r="638" spans="1:5">
      <c r="A638" s="2">
        <v>35543</v>
      </c>
      <c r="B638">
        <v>5874.13</v>
      </c>
      <c r="C638">
        <f t="shared" si="27"/>
        <v>3.2038965940666803E-3</v>
      </c>
      <c r="D638">
        <f t="shared" si="29"/>
        <v>6.2499024904518795E-5</v>
      </c>
      <c r="E638">
        <f t="shared" si="28"/>
        <v>9.5161177862805175</v>
      </c>
    </row>
    <row r="639" spans="1:5">
      <c r="A639" s="2">
        <v>35544</v>
      </c>
      <c r="B639">
        <v>5864.79</v>
      </c>
      <c r="C639">
        <f t="shared" si="27"/>
        <v>-1.590022692722181E-3</v>
      </c>
      <c r="D639">
        <f t="shared" si="29"/>
        <v>5.4934845844310202E-5</v>
      </c>
      <c r="E639">
        <f t="shared" si="28"/>
        <v>9.7633414115751833</v>
      </c>
    </row>
    <row r="640" spans="1:5">
      <c r="A640" s="2">
        <v>35545</v>
      </c>
      <c r="B640">
        <v>5835.31</v>
      </c>
      <c r="C640">
        <f t="shared" si="27"/>
        <v>-5.0266079433363454E-3</v>
      </c>
      <c r="D640">
        <f t="shared" si="29"/>
        <v>4.7860027766855695E-5</v>
      </c>
      <c r="E640">
        <f t="shared" si="28"/>
        <v>9.4192989977598813</v>
      </c>
    </row>
    <row r="641" spans="1:5">
      <c r="A641" s="2">
        <v>35548</v>
      </c>
      <c r="B641">
        <v>5835.61</v>
      </c>
      <c r="C641">
        <f t="shared" si="27"/>
        <v>5.1411150392913556E-5</v>
      </c>
      <c r="D641">
        <f t="shared" si="29"/>
        <v>4.5419027142007785E-5</v>
      </c>
      <c r="E641">
        <f t="shared" si="28"/>
        <v>9.9995212468573644</v>
      </c>
    </row>
    <row r="642" spans="1:5">
      <c r="A642" s="2">
        <v>35550</v>
      </c>
      <c r="B642">
        <v>5976.63</v>
      </c>
      <c r="C642">
        <f t="shared" si="27"/>
        <v>2.4165425722418126E-2</v>
      </c>
      <c r="D642">
        <f t="shared" si="29"/>
        <v>3.9963972916540826E-5</v>
      </c>
      <c r="E642">
        <f t="shared" si="28"/>
        <v>-4.4848238361018495</v>
      </c>
    </row>
    <row r="643" spans="1:5">
      <c r="A643" s="2">
        <v>35552</v>
      </c>
      <c r="B643">
        <v>6106.91</v>
      </c>
      <c r="C643">
        <f t="shared" si="27"/>
        <v>2.1798237468272211E-2</v>
      </c>
      <c r="D643">
        <f t="shared" si="29"/>
        <v>1.1699752481622483E-4</v>
      </c>
      <c r="E643">
        <f t="shared" si="28"/>
        <v>4.9920482983753978</v>
      </c>
    </row>
    <row r="644" spans="1:5">
      <c r="A644" s="2">
        <v>35556</v>
      </c>
      <c r="B644">
        <v>6129.96</v>
      </c>
      <c r="C644">
        <f t="shared" ref="C644:C707" si="30">(B644-B643)/B643</f>
        <v>3.7744129191358941E-3</v>
      </c>
      <c r="D644">
        <f t="shared" si="29"/>
        <v>1.6291145189838477E-4</v>
      </c>
      <c r="E644">
        <f t="shared" si="28"/>
        <v>8.6348562833595413</v>
      </c>
    </row>
    <row r="645" spans="1:5">
      <c r="A645" s="2">
        <v>35557</v>
      </c>
      <c r="B645">
        <v>6121.52</v>
      </c>
      <c r="C645">
        <f t="shared" si="30"/>
        <v>-1.3768442208431375E-3</v>
      </c>
      <c r="D645">
        <f t="shared" si="29"/>
        <v>1.3509707389582239E-4</v>
      </c>
      <c r="E645">
        <f t="shared" ref="E645:E708" si="31">-LN(D645)-C645*C645/D645</f>
        <v>8.8954848397776622</v>
      </c>
    </row>
    <row r="646" spans="1:5">
      <c r="A646" s="2">
        <v>35559</v>
      </c>
      <c r="B646">
        <v>6229.52</v>
      </c>
      <c r="C646">
        <f t="shared" si="30"/>
        <v>1.7642676982187428E-2</v>
      </c>
      <c r="D646">
        <f t="shared" ref="D646:D709" si="32">$H$5+$H$7*D645+$H$6*C645*C645</f>
        <v>1.1132499475418287E-4</v>
      </c>
      <c r="E646">
        <f t="shared" si="31"/>
        <v>6.3070624510254163</v>
      </c>
    </row>
    <row r="647" spans="1:5">
      <c r="A647" s="2">
        <v>35562</v>
      </c>
      <c r="B647">
        <v>6272.58</v>
      </c>
      <c r="C647">
        <f t="shared" si="30"/>
        <v>6.9122500609998024E-3</v>
      </c>
      <c r="D647">
        <f t="shared" si="32"/>
        <v>1.3557972224099719E-4</v>
      </c>
      <c r="E647">
        <f t="shared" si="31"/>
        <v>8.5535440464081667</v>
      </c>
    </row>
    <row r="648" spans="1:5">
      <c r="A648" s="2">
        <v>35563</v>
      </c>
      <c r="B648">
        <v>6249.24</v>
      </c>
      <c r="C648">
        <f t="shared" si="30"/>
        <v>-3.7209569268148268E-3</v>
      </c>
      <c r="D648">
        <f t="shared" si="32"/>
        <v>1.1810015607435889E-4</v>
      </c>
      <c r="E648">
        <f t="shared" si="31"/>
        <v>8.9267421012467718</v>
      </c>
    </row>
    <row r="649" spans="1:5">
      <c r="A649" s="2">
        <v>35564</v>
      </c>
      <c r="B649">
        <v>6248.18</v>
      </c>
      <c r="C649">
        <f t="shared" si="30"/>
        <v>-1.6962062586802407E-4</v>
      </c>
      <c r="D649">
        <f t="shared" si="32"/>
        <v>9.9514594507460022E-5</v>
      </c>
      <c r="E649">
        <f t="shared" si="31"/>
        <v>9.2149171311419948</v>
      </c>
    </row>
    <row r="650" spans="1:5">
      <c r="A650" s="2">
        <v>35565</v>
      </c>
      <c r="B650">
        <v>6276.65</v>
      </c>
      <c r="C650">
        <f t="shared" si="30"/>
        <v>4.5565268606217084E-3</v>
      </c>
      <c r="D650">
        <f t="shared" si="32"/>
        <v>8.2854895365404936E-5</v>
      </c>
      <c r="E650">
        <f t="shared" si="31"/>
        <v>9.1478378296331471</v>
      </c>
    </row>
    <row r="651" spans="1:5">
      <c r="A651" s="2">
        <v>35566</v>
      </c>
      <c r="B651">
        <v>6247.38</v>
      </c>
      <c r="C651">
        <f t="shared" si="30"/>
        <v>-4.6633156221869195E-3</v>
      </c>
      <c r="D651">
        <f t="shared" si="32"/>
        <v>7.253554463582305E-5</v>
      </c>
      <c r="E651">
        <f t="shared" si="31"/>
        <v>9.2316289331914998</v>
      </c>
    </row>
    <row r="652" spans="1:5">
      <c r="A652" s="2">
        <v>35570</v>
      </c>
      <c r="B652">
        <v>6260.14</v>
      </c>
      <c r="C652">
        <f t="shared" si="30"/>
        <v>2.0424561976380849E-3</v>
      </c>
      <c r="D652">
        <f t="shared" si="32"/>
        <v>6.4491474622908375E-5</v>
      </c>
      <c r="E652">
        <f t="shared" si="31"/>
        <v>9.5842925769187026</v>
      </c>
    </row>
    <row r="653" spans="1:5">
      <c r="A653" s="2">
        <v>35571</v>
      </c>
      <c r="B653">
        <v>6307.13</v>
      </c>
      <c r="C653">
        <f t="shared" si="30"/>
        <v>7.5062219055803507E-3</v>
      </c>
      <c r="D653">
        <f t="shared" si="32"/>
        <v>5.5665546057448848E-5</v>
      </c>
      <c r="E653">
        <f t="shared" si="31"/>
        <v>8.783972490566013</v>
      </c>
    </row>
    <row r="654" spans="1:5">
      <c r="A654" s="2">
        <v>35572</v>
      </c>
      <c r="B654">
        <v>6336.02</v>
      </c>
      <c r="C654">
        <f t="shared" si="30"/>
        <v>4.5805302887367673E-3</v>
      </c>
      <c r="D654">
        <f t="shared" si="32"/>
        <v>5.5936894115538635E-5</v>
      </c>
      <c r="E654">
        <f t="shared" si="31"/>
        <v>9.4161983936917402</v>
      </c>
    </row>
    <row r="655" spans="1:5">
      <c r="A655" s="2">
        <v>35573</v>
      </c>
      <c r="B655">
        <v>6421.51</v>
      </c>
      <c r="C655">
        <f t="shared" si="30"/>
        <v>1.3492697308404926E-2</v>
      </c>
      <c r="D655">
        <f t="shared" si="32"/>
        <v>5.122535165191772E-5</v>
      </c>
      <c r="E655">
        <f t="shared" si="31"/>
        <v>6.3253154153299205</v>
      </c>
    </row>
    <row r="656" spans="1:5">
      <c r="A656" s="2">
        <v>35577</v>
      </c>
      <c r="B656">
        <v>6442.54</v>
      </c>
      <c r="C656">
        <f t="shared" si="30"/>
        <v>3.2749306627257056E-3</v>
      </c>
      <c r="D656">
        <f t="shared" si="32"/>
        <v>6.9930601399446196E-5</v>
      </c>
      <c r="E656">
        <f t="shared" si="31"/>
        <v>9.4146384387764073</v>
      </c>
    </row>
    <row r="657" spans="1:5">
      <c r="A657" s="2">
        <v>35578</v>
      </c>
      <c r="B657">
        <v>6389.03</v>
      </c>
      <c r="C657">
        <f t="shared" si="30"/>
        <v>-8.3057303485892554E-3</v>
      </c>
      <c r="D657">
        <f t="shared" si="32"/>
        <v>6.0890760918061343E-5</v>
      </c>
      <c r="E657">
        <f t="shared" si="31"/>
        <v>8.5734960351023837</v>
      </c>
    </row>
    <row r="658" spans="1:5">
      <c r="A658" s="2">
        <v>35579</v>
      </c>
      <c r="B658">
        <v>6370.33</v>
      </c>
      <c r="C658">
        <f t="shared" si="30"/>
        <v>-2.9268918756055018E-3</v>
      </c>
      <c r="D658">
        <f t="shared" si="32"/>
        <v>6.1840736152175219E-5</v>
      </c>
      <c r="E658">
        <f t="shared" si="31"/>
        <v>9.5524198849056425</v>
      </c>
    </row>
    <row r="659" spans="1:5">
      <c r="A659" s="2">
        <v>35580</v>
      </c>
      <c r="B659">
        <v>6382.12</v>
      </c>
      <c r="C659">
        <f t="shared" si="30"/>
        <v>1.8507675426547704E-3</v>
      </c>
      <c r="D659">
        <f t="shared" si="32"/>
        <v>5.4176348513168124E-5</v>
      </c>
      <c r="E659">
        <f t="shared" si="31"/>
        <v>9.7600403648091856</v>
      </c>
    </row>
    <row r="660" spans="1:5">
      <c r="A660" s="2">
        <v>35583</v>
      </c>
      <c r="B660">
        <v>6406.08</v>
      </c>
      <c r="C660">
        <f t="shared" si="30"/>
        <v>3.7542384035398955E-3</v>
      </c>
      <c r="D660">
        <f t="shared" si="32"/>
        <v>4.7383680637096309E-5</v>
      </c>
      <c r="E660">
        <f t="shared" si="31"/>
        <v>9.6597820418654123</v>
      </c>
    </row>
    <row r="661" spans="1:5">
      <c r="A661" s="2">
        <v>35584</v>
      </c>
      <c r="B661">
        <v>6432.72</v>
      </c>
      <c r="C661">
        <f t="shared" si="30"/>
        <v>4.1585493780908651E-3</v>
      </c>
      <c r="D661">
        <f t="shared" si="32"/>
        <v>4.3484820018878808E-5</v>
      </c>
      <c r="E661">
        <f t="shared" si="31"/>
        <v>9.6454073843413006</v>
      </c>
    </row>
    <row r="662" spans="1:5">
      <c r="A662" s="2">
        <v>35585</v>
      </c>
      <c r="B662">
        <v>6428.62</v>
      </c>
      <c r="C662">
        <f t="shared" si="30"/>
        <v>-6.3736646395309664E-4</v>
      </c>
      <c r="D662">
        <f t="shared" si="32"/>
        <v>4.0839498590070136E-5</v>
      </c>
      <c r="E662">
        <f t="shared" si="31"/>
        <v>10.095913707078278</v>
      </c>
    </row>
    <row r="663" spans="1:5">
      <c r="A663" s="2">
        <v>35586</v>
      </c>
      <c r="B663">
        <v>6449.48</v>
      </c>
      <c r="C663">
        <f t="shared" si="30"/>
        <v>3.244864372135804E-3</v>
      </c>
      <c r="D663">
        <f t="shared" si="32"/>
        <v>3.6389524677576044E-5</v>
      </c>
      <c r="E663">
        <f t="shared" si="31"/>
        <v>9.9318841198376795</v>
      </c>
    </row>
    <row r="664" spans="1:5">
      <c r="A664" s="2">
        <v>35587</v>
      </c>
      <c r="B664">
        <v>6492.1</v>
      </c>
      <c r="C664">
        <f t="shared" si="30"/>
        <v>6.608284698921588E-3</v>
      </c>
      <c r="D664">
        <f t="shared" si="32"/>
        <v>3.4271888614029179E-5</v>
      </c>
      <c r="E664">
        <f t="shared" si="31"/>
        <v>9.0069796810291614</v>
      </c>
    </row>
    <row r="665" spans="1:5">
      <c r="A665" s="2">
        <v>35590</v>
      </c>
      <c r="B665">
        <v>6467.41</v>
      </c>
      <c r="C665">
        <f t="shared" si="30"/>
        <v>-3.803083747939882E-3</v>
      </c>
      <c r="D665">
        <f t="shared" si="32"/>
        <v>3.72101368736167E-5</v>
      </c>
      <c r="E665">
        <f t="shared" si="31"/>
        <v>9.8102329439871383</v>
      </c>
    </row>
    <row r="666" spans="1:5">
      <c r="A666" s="2">
        <v>35591</v>
      </c>
      <c r="B666">
        <v>6473.04</v>
      </c>
      <c r="C666">
        <f t="shared" si="30"/>
        <v>8.7051849194656121E-4</v>
      </c>
      <c r="D666">
        <f t="shared" si="32"/>
        <v>3.5470603797218683E-5</v>
      </c>
      <c r="E666">
        <f t="shared" si="31"/>
        <v>10.225442027909146</v>
      </c>
    </row>
    <row r="667" spans="1:5">
      <c r="A667" s="2">
        <v>35592</v>
      </c>
      <c r="B667">
        <v>6459.51</v>
      </c>
      <c r="C667">
        <f t="shared" si="30"/>
        <v>-2.0902080011864204E-3</v>
      </c>
      <c r="D667">
        <f t="shared" si="32"/>
        <v>3.2182013908485506E-5</v>
      </c>
      <c r="E667">
        <f t="shared" si="31"/>
        <v>10.208344722513219</v>
      </c>
    </row>
    <row r="668" spans="1:5">
      <c r="A668" s="2">
        <v>35593</v>
      </c>
      <c r="B668">
        <v>6515.61</v>
      </c>
      <c r="C668">
        <f t="shared" si="30"/>
        <v>8.6848692857506918E-3</v>
      </c>
      <c r="D668">
        <f t="shared" si="32"/>
        <v>3.007791040880307E-5</v>
      </c>
      <c r="E668">
        <f t="shared" si="31"/>
        <v>7.9040002930968747</v>
      </c>
    </row>
    <row r="669" spans="1:5">
      <c r="A669" s="2">
        <v>35594</v>
      </c>
      <c r="B669">
        <v>6550.61</v>
      </c>
      <c r="C669">
        <f t="shared" si="30"/>
        <v>5.3717150044278279E-3</v>
      </c>
      <c r="D669">
        <f t="shared" si="32"/>
        <v>3.8309602876540928E-5</v>
      </c>
      <c r="E669">
        <f t="shared" si="31"/>
        <v>9.416596151531726</v>
      </c>
    </row>
    <row r="670" spans="1:5">
      <c r="A670" s="2">
        <v>35597</v>
      </c>
      <c r="B670">
        <v>6537.47</v>
      </c>
      <c r="C670">
        <f t="shared" si="30"/>
        <v>-2.0059200593531622E-3</v>
      </c>
      <c r="D670">
        <f t="shared" si="32"/>
        <v>3.8347351065942603E-5</v>
      </c>
      <c r="E670">
        <f t="shared" si="31"/>
        <v>10.063896989560961</v>
      </c>
    </row>
    <row r="671" spans="1:5">
      <c r="A671" s="2">
        <v>35598</v>
      </c>
      <c r="B671">
        <v>6532.34</v>
      </c>
      <c r="C671">
        <f t="shared" si="30"/>
        <v>-7.8470723383818346E-4</v>
      </c>
      <c r="D671">
        <f t="shared" si="32"/>
        <v>3.4917724767497921E-5</v>
      </c>
      <c r="E671">
        <f t="shared" si="31"/>
        <v>10.244881231936365</v>
      </c>
    </row>
    <row r="672" spans="1:5">
      <c r="A672" s="2">
        <v>35599</v>
      </c>
      <c r="B672">
        <v>6498.14</v>
      </c>
      <c r="C672">
        <f t="shared" si="30"/>
        <v>-5.2354898857070844E-3</v>
      </c>
      <c r="D672">
        <f t="shared" si="32"/>
        <v>3.172389950511048E-5</v>
      </c>
      <c r="E672">
        <f t="shared" si="31"/>
        <v>9.4944117007594535</v>
      </c>
    </row>
    <row r="673" spans="1:5">
      <c r="A673" s="2">
        <v>35600</v>
      </c>
      <c r="B673">
        <v>6512.71</v>
      </c>
      <c r="C673">
        <f t="shared" si="30"/>
        <v>2.2421800699892135E-3</v>
      </c>
      <c r="D673">
        <f t="shared" si="32"/>
        <v>3.2924853195024029E-5</v>
      </c>
      <c r="E673">
        <f t="shared" si="31"/>
        <v>10.168590472007137</v>
      </c>
    </row>
    <row r="674" spans="1:5">
      <c r="A674" s="2">
        <v>35601</v>
      </c>
      <c r="B674">
        <v>6511.43</v>
      </c>
      <c r="C674">
        <f t="shared" si="30"/>
        <v>-1.965387680396863E-4</v>
      </c>
      <c r="D674">
        <f t="shared" si="32"/>
        <v>3.0758566671004547E-5</v>
      </c>
      <c r="E674">
        <f t="shared" si="31"/>
        <v>10.388086182996302</v>
      </c>
    </row>
    <row r="675" spans="1:5">
      <c r="A675" s="2">
        <v>35604</v>
      </c>
      <c r="B675">
        <v>6437.71</v>
      </c>
      <c r="C675">
        <f t="shared" si="30"/>
        <v>-1.1321629810963222E-2</v>
      </c>
      <c r="D675">
        <f t="shared" si="32"/>
        <v>2.8346087453269909E-5</v>
      </c>
      <c r="E675">
        <f t="shared" si="31"/>
        <v>5.9490817267108973</v>
      </c>
    </row>
    <row r="676" spans="1:5">
      <c r="A676" s="2">
        <v>35605</v>
      </c>
      <c r="B676">
        <v>6490.96</v>
      </c>
      <c r="C676">
        <f t="shared" si="30"/>
        <v>8.2715748301802963E-3</v>
      </c>
      <c r="D676">
        <f t="shared" si="32"/>
        <v>4.42860898666579E-5</v>
      </c>
      <c r="E676">
        <f t="shared" si="31"/>
        <v>8.479908994933826</v>
      </c>
    </row>
    <row r="677" spans="1:5">
      <c r="A677" s="2">
        <v>35606</v>
      </c>
      <c r="B677">
        <v>6515.08</v>
      </c>
      <c r="C677">
        <f t="shared" si="30"/>
        <v>3.715937241948786E-3</v>
      </c>
      <c r="D677">
        <f t="shared" si="32"/>
        <v>4.8597571604727142E-5</v>
      </c>
      <c r="E677">
        <f t="shared" si="31"/>
        <v>9.6478036707166837</v>
      </c>
    </row>
    <row r="678" spans="1:5">
      <c r="A678" s="2">
        <v>35607</v>
      </c>
      <c r="B678">
        <v>6453.7</v>
      </c>
      <c r="C678">
        <f t="shared" si="30"/>
        <v>-9.4212196933882789E-3</v>
      </c>
      <c r="D678">
        <f t="shared" si="32"/>
        <v>4.4407337982698181E-5</v>
      </c>
      <c r="E678">
        <f t="shared" si="31"/>
        <v>8.0233510196241795</v>
      </c>
    </row>
    <row r="679" spans="1:5">
      <c r="A679" s="2">
        <v>35608</v>
      </c>
      <c r="B679">
        <v>6426.4</v>
      </c>
      <c r="C679">
        <f t="shared" si="30"/>
        <v>-4.2301315524428127E-3</v>
      </c>
      <c r="D679">
        <f t="shared" si="32"/>
        <v>5.1527537898991431E-5</v>
      </c>
      <c r="E679">
        <f t="shared" si="31"/>
        <v>9.5261233060238446</v>
      </c>
    </row>
    <row r="680" spans="1:5">
      <c r="A680" s="2">
        <v>35611</v>
      </c>
      <c r="B680">
        <v>6437.74</v>
      </c>
      <c r="C680">
        <f t="shared" si="30"/>
        <v>1.7645960413295385E-3</v>
      </c>
      <c r="D680">
        <f t="shared" si="32"/>
        <v>4.7299471587313331E-5</v>
      </c>
      <c r="E680">
        <f t="shared" si="31"/>
        <v>9.893179848942447</v>
      </c>
    </row>
    <row r="681" spans="1:5">
      <c r="A681" s="2">
        <v>35613</v>
      </c>
      <c r="B681">
        <v>6549.04</v>
      </c>
      <c r="C681">
        <f t="shared" si="30"/>
        <v>1.7288675839658044E-2</v>
      </c>
      <c r="D681">
        <f t="shared" si="32"/>
        <v>4.1888248271089826E-5</v>
      </c>
      <c r="E681">
        <f t="shared" si="31"/>
        <v>2.9448926380416856</v>
      </c>
    </row>
    <row r="682" spans="1:5">
      <c r="A682" s="2">
        <v>35614</v>
      </c>
      <c r="B682">
        <v>6588.04</v>
      </c>
      <c r="C682">
        <f t="shared" si="30"/>
        <v>5.9550712776223688E-3</v>
      </c>
      <c r="D682">
        <f t="shared" si="32"/>
        <v>7.8807061799100213E-5</v>
      </c>
      <c r="E682">
        <f t="shared" si="31"/>
        <v>8.9985118044774683</v>
      </c>
    </row>
    <row r="683" spans="1:5">
      <c r="A683" s="2">
        <v>35618</v>
      </c>
      <c r="B683">
        <v>6529.12</v>
      </c>
      <c r="C683">
        <f t="shared" si="30"/>
        <v>-8.9434793959963926E-3</v>
      </c>
      <c r="D683">
        <f t="shared" si="32"/>
        <v>7.1374541215624859E-5</v>
      </c>
      <c r="E683">
        <f t="shared" si="31"/>
        <v>8.4269201010968491</v>
      </c>
    </row>
    <row r="684" spans="1:5">
      <c r="A684" s="2">
        <v>35619</v>
      </c>
      <c r="B684">
        <v>6580.84</v>
      </c>
      <c r="C684">
        <f t="shared" si="30"/>
        <v>7.9214350479084854E-3</v>
      </c>
      <c r="D684">
        <f t="shared" si="32"/>
        <v>7.1684957565879508E-5</v>
      </c>
      <c r="E684">
        <f t="shared" si="31"/>
        <v>8.6678837358970959</v>
      </c>
    </row>
    <row r="685" spans="1:5">
      <c r="A685" s="2">
        <v>35620</v>
      </c>
      <c r="B685">
        <v>6574.61</v>
      </c>
      <c r="C685">
        <f t="shared" si="30"/>
        <v>-9.4668765689493633E-4</v>
      </c>
      <c r="D685">
        <f t="shared" si="32"/>
        <v>6.9529632149761768E-5</v>
      </c>
      <c r="E685">
        <f t="shared" si="31"/>
        <v>9.5608678139670733</v>
      </c>
    </row>
    <row r="686" spans="1:5">
      <c r="A686" s="2">
        <v>35621</v>
      </c>
      <c r="B686">
        <v>6592.92</v>
      </c>
      <c r="C686">
        <f t="shared" si="30"/>
        <v>2.784956065835145E-3</v>
      </c>
      <c r="D686">
        <f t="shared" si="32"/>
        <v>5.9203494901991339E-5</v>
      </c>
      <c r="E686">
        <f t="shared" si="31"/>
        <v>9.6035245357319212</v>
      </c>
    </row>
    <row r="687" spans="1:5">
      <c r="A687" s="2">
        <v>35622</v>
      </c>
      <c r="B687">
        <v>6626.4</v>
      </c>
      <c r="C687">
        <f t="shared" si="30"/>
        <v>5.0781747692979079E-3</v>
      </c>
      <c r="D687">
        <f t="shared" si="32"/>
        <v>5.1972578850363926E-5</v>
      </c>
      <c r="E687">
        <f t="shared" si="31"/>
        <v>9.3686122915619379</v>
      </c>
    </row>
    <row r="688" spans="1:5">
      <c r="A688" s="2">
        <v>35626</v>
      </c>
      <c r="B688">
        <v>6655.93</v>
      </c>
      <c r="C688">
        <f t="shared" si="30"/>
        <v>4.4564167572136689E-3</v>
      </c>
      <c r="D688">
        <f t="shared" si="32"/>
        <v>4.8752077681468256E-5</v>
      </c>
      <c r="E688">
        <f t="shared" si="31"/>
        <v>9.5214026613064977</v>
      </c>
    </row>
    <row r="689" spans="1:5">
      <c r="A689" s="2">
        <v>35627</v>
      </c>
      <c r="B689">
        <v>6744.81</v>
      </c>
      <c r="C689">
        <f t="shared" si="30"/>
        <v>1.3353505821124937E-2</v>
      </c>
      <c r="D689">
        <f t="shared" si="32"/>
        <v>4.5372924181703298E-5</v>
      </c>
      <c r="E689">
        <f t="shared" si="31"/>
        <v>6.0705834287072342</v>
      </c>
    </row>
    <row r="690" spans="1:5">
      <c r="A690" s="2">
        <v>35628</v>
      </c>
      <c r="B690">
        <v>6755.13</v>
      </c>
      <c r="C690">
        <f t="shared" si="30"/>
        <v>1.5300653391273748E-3</v>
      </c>
      <c r="D690">
        <f t="shared" si="32"/>
        <v>6.4770154770229149E-5</v>
      </c>
      <c r="E690">
        <f t="shared" si="31"/>
        <v>9.6085209023684204</v>
      </c>
    </row>
    <row r="691" spans="1:5">
      <c r="A691" s="2">
        <v>35629</v>
      </c>
      <c r="B691">
        <v>6738.19</v>
      </c>
      <c r="C691">
        <f t="shared" si="30"/>
        <v>-2.50772375957243E-3</v>
      </c>
      <c r="D691">
        <f t="shared" si="32"/>
        <v>5.5631455215300652E-5</v>
      </c>
      <c r="E691">
        <f t="shared" si="31"/>
        <v>9.6837200001997239</v>
      </c>
    </row>
    <row r="692" spans="1:5">
      <c r="A692" s="2">
        <v>35633</v>
      </c>
      <c r="B692">
        <v>6714.25</v>
      </c>
      <c r="C692">
        <f t="shared" si="30"/>
        <v>-3.5528828958517941E-3</v>
      </c>
      <c r="D692">
        <f t="shared" si="32"/>
        <v>4.8936219581389652E-5</v>
      </c>
      <c r="E692">
        <f t="shared" si="31"/>
        <v>9.6670452209010627</v>
      </c>
    </row>
    <row r="693" spans="1:5">
      <c r="A693" s="2">
        <v>35634</v>
      </c>
      <c r="B693">
        <v>6765.16</v>
      </c>
      <c r="C693">
        <f t="shared" si="30"/>
        <v>7.5823807573444325E-3</v>
      </c>
      <c r="D693">
        <f t="shared" si="32"/>
        <v>4.4510695584544241E-5</v>
      </c>
      <c r="E693">
        <f t="shared" si="31"/>
        <v>8.7281252511520151</v>
      </c>
    </row>
    <row r="694" spans="1:5">
      <c r="A694" s="2">
        <v>35635</v>
      </c>
      <c r="B694">
        <v>6785.15</v>
      </c>
      <c r="C694">
        <f t="shared" si="30"/>
        <v>2.9548451182233358E-3</v>
      </c>
      <c r="D694">
        <f t="shared" si="32"/>
        <v>4.7253360925482226E-5</v>
      </c>
      <c r="E694">
        <f t="shared" si="31"/>
        <v>9.775214528936889</v>
      </c>
    </row>
    <row r="695" spans="1:5">
      <c r="A695" s="2">
        <v>35636</v>
      </c>
      <c r="B695">
        <v>6780.27</v>
      </c>
      <c r="C695">
        <f t="shared" si="30"/>
        <v>-7.192177033667936E-4</v>
      </c>
      <c r="D695">
        <f t="shared" si="32"/>
        <v>4.2634298292393816E-5</v>
      </c>
      <c r="E695">
        <f t="shared" si="31"/>
        <v>10.050718688196794</v>
      </c>
    </row>
    <row r="696" spans="1:5">
      <c r="A696" s="2">
        <v>35639</v>
      </c>
      <c r="B696">
        <v>6792.31</v>
      </c>
      <c r="C696">
        <f t="shared" si="30"/>
        <v>1.7757404941101112E-3</v>
      </c>
      <c r="D696">
        <f t="shared" si="32"/>
        <v>3.78279222706956E-5</v>
      </c>
      <c r="E696">
        <f t="shared" si="31"/>
        <v>10.099105192776696</v>
      </c>
    </row>
    <row r="697" spans="1:5">
      <c r="A697" s="2">
        <v>35640</v>
      </c>
      <c r="B697">
        <v>6801.17</v>
      </c>
      <c r="C697">
        <f t="shared" si="30"/>
        <v>1.3044163178653023E-3</v>
      </c>
      <c r="D697">
        <f t="shared" si="32"/>
        <v>3.4384645471276771E-5</v>
      </c>
      <c r="E697">
        <f t="shared" si="31"/>
        <v>10.228416092924427</v>
      </c>
    </row>
    <row r="698" spans="1:5">
      <c r="A698" s="2">
        <v>35641</v>
      </c>
      <c r="B698">
        <v>6850.57</v>
      </c>
      <c r="C698">
        <f t="shared" si="30"/>
        <v>7.2634561406345723E-3</v>
      </c>
      <c r="D698">
        <f t="shared" si="32"/>
        <v>3.1452536532343405E-5</v>
      </c>
      <c r="E698">
        <f t="shared" si="31"/>
        <v>8.689652852615966</v>
      </c>
    </row>
    <row r="699" spans="1:5">
      <c r="A699" s="2">
        <v>35642</v>
      </c>
      <c r="B699">
        <v>6877.68</v>
      </c>
      <c r="C699">
        <f t="shared" si="30"/>
        <v>3.9573349370929109E-3</v>
      </c>
      <c r="D699">
        <f t="shared" si="32"/>
        <v>3.6241134600912665E-5</v>
      </c>
      <c r="E699">
        <f t="shared" si="31"/>
        <v>9.7931963012832757</v>
      </c>
    </row>
    <row r="700" spans="1:5">
      <c r="A700" s="2">
        <v>35643</v>
      </c>
      <c r="B700">
        <v>6851.14</v>
      </c>
      <c r="C700">
        <f t="shared" si="30"/>
        <v>-3.8588593828151299E-3</v>
      </c>
      <c r="D700">
        <f t="shared" si="32"/>
        <v>3.4869147329896006E-5</v>
      </c>
      <c r="E700">
        <f t="shared" si="31"/>
        <v>9.8368602620378702</v>
      </c>
    </row>
    <row r="701" spans="1:5">
      <c r="A701" s="2">
        <v>35647</v>
      </c>
      <c r="B701">
        <v>6903.08</v>
      </c>
      <c r="C701">
        <f t="shared" si="30"/>
        <v>7.5812200597272271E-3</v>
      </c>
      <c r="D701">
        <f t="shared" si="32"/>
        <v>3.3674192195856184E-5</v>
      </c>
      <c r="E701">
        <f t="shared" si="31"/>
        <v>8.5919851686993187</v>
      </c>
    </row>
    <row r="702" spans="1:5">
      <c r="A702" s="2">
        <v>35648</v>
      </c>
      <c r="B702">
        <v>6933.7</v>
      </c>
      <c r="C702">
        <f t="shared" si="30"/>
        <v>4.435701165276933E-3</v>
      </c>
      <c r="D702">
        <f t="shared" si="32"/>
        <v>3.8659665552490023E-5</v>
      </c>
      <c r="E702">
        <f t="shared" si="31"/>
        <v>9.6517738738283754</v>
      </c>
    </row>
    <row r="703" spans="1:5">
      <c r="A703" s="2">
        <v>35649</v>
      </c>
      <c r="B703">
        <v>6945.07</v>
      </c>
      <c r="C703">
        <f t="shared" si="30"/>
        <v>1.6398171250558708E-3</v>
      </c>
      <c r="D703">
        <f t="shared" si="32"/>
        <v>3.7345937192851634E-5</v>
      </c>
      <c r="E703">
        <f t="shared" si="31"/>
        <v>10.123283946045554</v>
      </c>
    </row>
    <row r="704" spans="1:5">
      <c r="A704" s="2">
        <v>35650</v>
      </c>
      <c r="B704">
        <v>6895.15</v>
      </c>
      <c r="C704">
        <f t="shared" si="30"/>
        <v>-7.1878325200466046E-3</v>
      </c>
      <c r="D704">
        <f t="shared" si="32"/>
        <v>3.393784474238206E-5</v>
      </c>
      <c r="E704">
        <f t="shared" si="31"/>
        <v>8.7686398678421167</v>
      </c>
    </row>
    <row r="705" spans="1:5">
      <c r="A705" s="2">
        <v>35653</v>
      </c>
      <c r="B705">
        <v>6840.37</v>
      </c>
      <c r="C705">
        <f t="shared" si="30"/>
        <v>-7.9447147632755993E-3</v>
      </c>
      <c r="D705">
        <f t="shared" si="32"/>
        <v>3.8059243796918732E-5</v>
      </c>
      <c r="E705">
        <f t="shared" si="31"/>
        <v>8.5179391667446112</v>
      </c>
    </row>
    <row r="706" spans="1:5">
      <c r="A706" s="2">
        <v>35654</v>
      </c>
      <c r="B706">
        <v>6808.5</v>
      </c>
      <c r="C706">
        <f t="shared" si="30"/>
        <v>-4.6591046975528946E-3</v>
      </c>
      <c r="D706">
        <f t="shared" si="32"/>
        <v>4.2922428922782396E-5</v>
      </c>
      <c r="E706">
        <f t="shared" si="31"/>
        <v>9.5503837992830825</v>
      </c>
    </row>
    <row r="707" spans="1:5">
      <c r="A707" s="2">
        <v>35655</v>
      </c>
      <c r="B707">
        <v>6791.02</v>
      </c>
      <c r="C707">
        <f t="shared" si="30"/>
        <v>-2.5673790115296412E-3</v>
      </c>
      <c r="D707">
        <f t="shared" si="32"/>
        <v>4.1008554075453037E-5</v>
      </c>
      <c r="E707">
        <f t="shared" si="31"/>
        <v>9.9409967047138146</v>
      </c>
    </row>
    <row r="708" spans="1:5">
      <c r="A708" s="2">
        <v>35656</v>
      </c>
      <c r="B708">
        <v>6766.85</v>
      </c>
      <c r="C708">
        <f t="shared" ref="C708:C771" si="33">(B708-B707)/B707</f>
        <v>-3.5591118859906274E-3</v>
      </c>
      <c r="D708">
        <f t="shared" si="32"/>
        <v>3.7385278220533839E-5</v>
      </c>
      <c r="E708">
        <f t="shared" si="31"/>
        <v>9.8554029303049795</v>
      </c>
    </row>
    <row r="709" spans="1:5">
      <c r="A709" s="2">
        <v>35660</v>
      </c>
      <c r="B709">
        <v>6655.32</v>
      </c>
      <c r="C709">
        <f t="shared" si="33"/>
        <v>-1.6481819458093596E-2</v>
      </c>
      <c r="D709">
        <f t="shared" si="32"/>
        <v>3.5359213675596407E-5</v>
      </c>
      <c r="E709">
        <f t="shared" ref="E709:E772" si="34">-LN(D709)-C709*C709/D709</f>
        <v>2.5673606741331572</v>
      </c>
    </row>
    <row r="710" spans="1:5">
      <c r="A710" s="2">
        <v>35661</v>
      </c>
      <c r="B710">
        <v>6715.88</v>
      </c>
      <c r="C710">
        <f t="shared" si="33"/>
        <v>9.0994873274313492E-3</v>
      </c>
      <c r="D710">
        <f t="shared" ref="D710:D773" si="35">$H$5+$H$7*D709+$H$6*C709*C709</f>
        <v>6.9834606856349415E-5</v>
      </c>
      <c r="E710">
        <f t="shared" si="34"/>
        <v>8.3837127136024119</v>
      </c>
    </row>
    <row r="711" spans="1:5">
      <c r="A711" s="2">
        <v>35662</v>
      </c>
      <c r="B711">
        <v>6773.13</v>
      </c>
      <c r="C711">
        <f t="shared" si="33"/>
        <v>8.524571612357576E-3</v>
      </c>
      <c r="D711">
        <f t="shared" si="35"/>
        <v>7.0856254496984102E-5</v>
      </c>
      <c r="E711">
        <f t="shared" si="34"/>
        <v>8.5292834754317877</v>
      </c>
    </row>
    <row r="712" spans="1:5">
      <c r="A712" s="2">
        <v>35663</v>
      </c>
      <c r="B712">
        <v>6732.97</v>
      </c>
      <c r="C712">
        <f t="shared" si="33"/>
        <v>-5.9293118543420628E-3</v>
      </c>
      <c r="D712">
        <f t="shared" si="35"/>
        <v>7.0254578296788598E-5</v>
      </c>
      <c r="E712">
        <f t="shared" si="34"/>
        <v>9.0629658917990312</v>
      </c>
    </row>
    <row r="713" spans="1:5">
      <c r="A713" s="2">
        <v>35664</v>
      </c>
      <c r="B713">
        <v>6709.78</v>
      </c>
      <c r="C713">
        <f t="shared" si="33"/>
        <v>-3.444245258778891E-3</v>
      </c>
      <c r="D713">
        <f t="shared" si="35"/>
        <v>6.4551431383209562E-5</v>
      </c>
      <c r="E713">
        <f t="shared" si="34"/>
        <v>9.4642750306013408</v>
      </c>
    </row>
    <row r="714" spans="1:5">
      <c r="A714" s="2">
        <v>35668</v>
      </c>
      <c r="B714">
        <v>6697.91</v>
      </c>
      <c r="C714">
        <f t="shared" si="33"/>
        <v>-1.7690594922635154E-3</v>
      </c>
      <c r="D714">
        <f t="shared" si="35"/>
        <v>5.6784622126467032E-5</v>
      </c>
      <c r="E714">
        <f t="shared" si="34"/>
        <v>9.7211319953976218</v>
      </c>
    </row>
    <row r="715" spans="1:5">
      <c r="A715" s="2">
        <v>35669</v>
      </c>
      <c r="B715">
        <v>6674.17</v>
      </c>
      <c r="C715">
        <f t="shared" si="33"/>
        <v>-3.5443892199208083E-3</v>
      </c>
      <c r="D715">
        <f t="shared" si="35"/>
        <v>4.9410328513405474E-5</v>
      </c>
      <c r="E715">
        <f t="shared" si="34"/>
        <v>9.6610986696668224</v>
      </c>
    </row>
    <row r="716" spans="1:5">
      <c r="A716" s="2">
        <v>35670</v>
      </c>
      <c r="B716">
        <v>6632.95</v>
      </c>
      <c r="C716">
        <f t="shared" si="33"/>
        <v>-6.1760488570114713E-3</v>
      </c>
      <c r="D716">
        <f t="shared" si="35"/>
        <v>4.4878173407497664E-5</v>
      </c>
      <c r="E716">
        <f t="shared" si="34"/>
        <v>9.1616229014419375</v>
      </c>
    </row>
    <row r="717" spans="1:5">
      <c r="A717" s="2">
        <v>35671</v>
      </c>
      <c r="B717">
        <v>6611.79</v>
      </c>
      <c r="C717">
        <f t="shared" si="33"/>
        <v>-3.1901341032270492E-3</v>
      </c>
      <c r="D717">
        <f t="shared" si="35"/>
        <v>4.4848997401127308E-5</v>
      </c>
      <c r="E717">
        <f t="shared" si="34"/>
        <v>9.7852933129994888</v>
      </c>
    </row>
    <row r="718" spans="1:5">
      <c r="A718" s="2">
        <v>35675</v>
      </c>
      <c r="B718">
        <v>6673.25</v>
      </c>
      <c r="C718">
        <f t="shared" si="33"/>
        <v>9.2955160402856171E-3</v>
      </c>
      <c r="D718">
        <f t="shared" si="35"/>
        <v>4.0929540883429619E-5</v>
      </c>
      <c r="E718">
        <f t="shared" si="34"/>
        <v>7.9925520175204872</v>
      </c>
    </row>
    <row r="719" spans="1:5">
      <c r="A719" s="2">
        <v>35676</v>
      </c>
      <c r="B719">
        <v>6704.16</v>
      </c>
      <c r="C719">
        <f t="shared" si="33"/>
        <v>4.6319259731015406E-3</v>
      </c>
      <c r="D719">
        <f t="shared" si="35"/>
        <v>4.8442531893649454E-5</v>
      </c>
      <c r="E719">
        <f t="shared" si="34"/>
        <v>9.492241850343051</v>
      </c>
    </row>
    <row r="720" spans="1:5">
      <c r="A720" s="2">
        <v>35677</v>
      </c>
      <c r="B720">
        <v>6722.06</v>
      </c>
      <c r="C720">
        <f t="shared" si="33"/>
        <v>2.6699840099282455E-3</v>
      </c>
      <c r="D720">
        <f t="shared" si="35"/>
        <v>4.5349743005332738E-5</v>
      </c>
      <c r="E720">
        <f t="shared" si="34"/>
        <v>9.8439096864416324</v>
      </c>
    </row>
    <row r="721" spans="1:5">
      <c r="A721" s="2">
        <v>35678</v>
      </c>
      <c r="B721">
        <v>6743.22</v>
      </c>
      <c r="C721">
        <f t="shared" si="33"/>
        <v>3.1478445595546386E-3</v>
      </c>
      <c r="D721">
        <f t="shared" si="35"/>
        <v>4.0901866229172478E-5</v>
      </c>
      <c r="E721">
        <f t="shared" si="34"/>
        <v>9.8620739070611467</v>
      </c>
    </row>
    <row r="722" spans="1:5">
      <c r="A722" s="2">
        <v>35681</v>
      </c>
      <c r="B722">
        <v>6764.08</v>
      </c>
      <c r="C722">
        <f t="shared" si="33"/>
        <v>3.0934775967563972E-3</v>
      </c>
      <c r="D722">
        <f t="shared" si="35"/>
        <v>3.7762890078782761E-5</v>
      </c>
      <c r="E722">
        <f t="shared" si="34"/>
        <v>9.9307707774241507</v>
      </c>
    </row>
    <row r="723" spans="1:5">
      <c r="A723" s="2">
        <v>35682</v>
      </c>
      <c r="B723">
        <v>6799.52</v>
      </c>
      <c r="C723">
        <f t="shared" si="33"/>
        <v>5.2394412839588695E-3</v>
      </c>
      <c r="D723">
        <f t="shared" si="35"/>
        <v>3.5227016931028648E-5</v>
      </c>
      <c r="E723">
        <f t="shared" si="34"/>
        <v>9.4744162436767052</v>
      </c>
    </row>
    <row r="724" spans="1:5">
      <c r="A724" s="2">
        <v>35683</v>
      </c>
      <c r="B724">
        <v>6769.46</v>
      </c>
      <c r="C724">
        <f t="shared" si="33"/>
        <v>-4.4209002988446827E-3</v>
      </c>
      <c r="D724">
        <f t="shared" si="35"/>
        <v>3.5707911748920607E-5</v>
      </c>
      <c r="E724">
        <f t="shared" si="34"/>
        <v>9.6927985271614361</v>
      </c>
    </row>
    <row r="725" spans="1:5">
      <c r="A725" s="2">
        <v>35684</v>
      </c>
      <c r="B725">
        <v>6741.87</v>
      </c>
      <c r="C725">
        <f t="shared" si="33"/>
        <v>-4.0756574379640538E-3</v>
      </c>
      <c r="D725">
        <f t="shared" si="35"/>
        <v>3.4987506621723911E-5</v>
      </c>
      <c r="E725">
        <f t="shared" si="34"/>
        <v>9.7857505132815934</v>
      </c>
    </row>
    <row r="726" spans="1:5">
      <c r="A726" s="2">
        <v>35685</v>
      </c>
      <c r="B726">
        <v>6766.1</v>
      </c>
      <c r="C726">
        <f t="shared" si="33"/>
        <v>3.593958352801296E-3</v>
      </c>
      <c r="D726">
        <f t="shared" si="35"/>
        <v>3.4007685658898956E-5</v>
      </c>
      <c r="E726">
        <f t="shared" si="34"/>
        <v>9.9091117296892826</v>
      </c>
    </row>
    <row r="727" spans="1:5">
      <c r="A727" s="2">
        <v>35689</v>
      </c>
      <c r="B727">
        <v>6865.25</v>
      </c>
      <c r="C727">
        <f t="shared" si="33"/>
        <v>1.4653936536557194E-2</v>
      </c>
      <c r="D727">
        <f t="shared" si="35"/>
        <v>3.2716165467264412E-5</v>
      </c>
      <c r="E727">
        <f t="shared" si="34"/>
        <v>3.7639791245527228</v>
      </c>
    </row>
    <row r="728" spans="1:5">
      <c r="A728" s="2">
        <v>35690</v>
      </c>
      <c r="B728">
        <v>6898.09</v>
      </c>
      <c r="C728">
        <f t="shared" si="33"/>
        <v>4.7835111612832956E-3</v>
      </c>
      <c r="D728">
        <f t="shared" si="35"/>
        <v>5.9810099273985237E-5</v>
      </c>
      <c r="E728">
        <f t="shared" si="34"/>
        <v>9.3417588485185163</v>
      </c>
    </row>
    <row r="729" spans="1:5">
      <c r="A729" s="2">
        <v>35691</v>
      </c>
      <c r="B729">
        <v>6970.29</v>
      </c>
      <c r="C729">
        <f t="shared" si="33"/>
        <v>1.0466665410280211E-2</v>
      </c>
      <c r="D729">
        <f t="shared" si="35"/>
        <v>5.4560860910578442E-5</v>
      </c>
      <c r="E729">
        <f t="shared" si="34"/>
        <v>7.8083243333127133</v>
      </c>
    </row>
    <row r="730" spans="1:5">
      <c r="A730" s="2">
        <v>35692</v>
      </c>
      <c r="B730">
        <v>6982.7</v>
      </c>
      <c r="C730">
        <f t="shared" si="33"/>
        <v>1.780413727405869E-3</v>
      </c>
      <c r="D730">
        <f t="shared" si="35"/>
        <v>6.2474022093676794E-5</v>
      </c>
      <c r="E730">
        <f t="shared" si="34"/>
        <v>9.6300206759642784</v>
      </c>
    </row>
    <row r="731" spans="1:5">
      <c r="A731" s="2">
        <v>35695</v>
      </c>
      <c r="B731">
        <v>7015.1</v>
      </c>
      <c r="C731">
        <f t="shared" si="33"/>
        <v>4.6400389534135139E-3</v>
      </c>
      <c r="D731">
        <f t="shared" si="35"/>
        <v>5.3926532926113997E-5</v>
      </c>
      <c r="E731">
        <f t="shared" si="34"/>
        <v>9.4286417735954444</v>
      </c>
    </row>
    <row r="732" spans="1:5">
      <c r="A732" s="2">
        <v>35697</v>
      </c>
      <c r="B732">
        <v>7011.82</v>
      </c>
      <c r="C732">
        <f t="shared" si="33"/>
        <v>-4.6756282875520729E-4</v>
      </c>
      <c r="D732">
        <f t="shared" si="35"/>
        <v>4.9707971253782787E-5</v>
      </c>
      <c r="E732">
        <f t="shared" si="34"/>
        <v>9.904947263574531</v>
      </c>
    </row>
    <row r="733" spans="1:5">
      <c r="A733" s="2">
        <v>35698</v>
      </c>
      <c r="B733">
        <v>6975.72</v>
      </c>
      <c r="C733">
        <f t="shared" si="33"/>
        <v>-5.1484493326981375E-3</v>
      </c>
      <c r="D733">
        <f t="shared" si="35"/>
        <v>4.3394362223597571E-5</v>
      </c>
      <c r="E733">
        <f t="shared" si="34"/>
        <v>9.4343521282518914</v>
      </c>
    </row>
    <row r="734" spans="1:5">
      <c r="A734" s="2">
        <v>35699</v>
      </c>
      <c r="B734">
        <v>6975.88</v>
      </c>
      <c r="C734">
        <f t="shared" si="33"/>
        <v>2.2936700440937204E-5</v>
      </c>
      <c r="D734">
        <f t="shared" si="35"/>
        <v>4.2051343075513949E-5</v>
      </c>
      <c r="E734">
        <f t="shared" si="34"/>
        <v>10.07660672137909</v>
      </c>
    </row>
    <row r="735" spans="1:5">
      <c r="A735" s="2">
        <v>35702</v>
      </c>
      <c r="B735">
        <v>7012.46</v>
      </c>
      <c r="C735">
        <f t="shared" si="33"/>
        <v>5.2437828632373156E-3</v>
      </c>
      <c r="D735">
        <f t="shared" si="35"/>
        <v>3.7293758343587047E-5</v>
      </c>
      <c r="E735">
        <f t="shared" si="34"/>
        <v>9.4593692793877526</v>
      </c>
    </row>
    <row r="736" spans="1:5">
      <c r="A736" s="2">
        <v>35703</v>
      </c>
      <c r="B736">
        <v>7040.23</v>
      </c>
      <c r="C736">
        <f t="shared" si="33"/>
        <v>3.9600938900185567E-3</v>
      </c>
      <c r="D736">
        <f t="shared" si="35"/>
        <v>3.7352777432348347E-5</v>
      </c>
      <c r="E736">
        <f t="shared" si="34"/>
        <v>9.7752591762854824</v>
      </c>
    </row>
    <row r="737" spans="1:5">
      <c r="A737" s="2">
        <v>35704</v>
      </c>
      <c r="B737">
        <v>7044.59</v>
      </c>
      <c r="C737">
        <f t="shared" si="33"/>
        <v>6.1929794907276926E-4</v>
      </c>
      <c r="D737">
        <f t="shared" si="35"/>
        <v>3.5753507562179143E-5</v>
      </c>
      <c r="E737">
        <f t="shared" si="34"/>
        <v>10.228135121998429</v>
      </c>
    </row>
    <row r="738" spans="1:5">
      <c r="A738" s="2">
        <v>35705</v>
      </c>
      <c r="B738">
        <v>7055.52</v>
      </c>
      <c r="C738">
        <f t="shared" si="33"/>
        <v>1.551545228324188E-3</v>
      </c>
      <c r="D738">
        <f t="shared" si="35"/>
        <v>3.2354157815998973E-5</v>
      </c>
      <c r="E738">
        <f t="shared" si="34"/>
        <v>10.264363591594062</v>
      </c>
    </row>
    <row r="739" spans="1:5">
      <c r="A739" s="2">
        <v>35706</v>
      </c>
      <c r="B739">
        <v>7091.87</v>
      </c>
      <c r="C739">
        <f t="shared" si="33"/>
        <v>5.1519944667436915E-3</v>
      </c>
      <c r="D739">
        <f t="shared" si="35"/>
        <v>2.9941085188983594E-5</v>
      </c>
      <c r="E739">
        <f t="shared" si="34"/>
        <v>9.5297697506269241</v>
      </c>
    </row>
    <row r="740" spans="1:5">
      <c r="A740" s="2">
        <v>35709</v>
      </c>
      <c r="B740">
        <v>7168.38</v>
      </c>
      <c r="C740">
        <f t="shared" si="33"/>
        <v>1.0788409827027317E-2</v>
      </c>
      <c r="D740">
        <f t="shared" si="35"/>
        <v>3.1390593831524985E-5</v>
      </c>
      <c r="E740">
        <f t="shared" si="34"/>
        <v>6.6612104633721163</v>
      </c>
    </row>
    <row r="741" spans="1:5">
      <c r="A741" s="2">
        <v>35710</v>
      </c>
      <c r="B741">
        <v>7209.93</v>
      </c>
      <c r="C741">
        <f t="shared" si="33"/>
        <v>5.7962887012128518E-3</v>
      </c>
      <c r="D741">
        <f t="shared" si="35"/>
        <v>4.5057270543778229E-5</v>
      </c>
      <c r="E741">
        <f t="shared" si="34"/>
        <v>9.2619260004903943</v>
      </c>
    </row>
    <row r="742" spans="1:5">
      <c r="A742" s="2">
        <v>35711</v>
      </c>
      <c r="B742">
        <v>7193.5</v>
      </c>
      <c r="C742">
        <f t="shared" si="33"/>
        <v>-2.2788015972416225E-3</v>
      </c>
      <c r="D742">
        <f t="shared" si="35"/>
        <v>4.4357549478107988E-5</v>
      </c>
      <c r="E742">
        <f t="shared" si="34"/>
        <v>9.9061576747309683</v>
      </c>
    </row>
    <row r="743" spans="1:5">
      <c r="A743" s="2">
        <v>35712</v>
      </c>
      <c r="B743">
        <v>7132.54</v>
      </c>
      <c r="C743">
        <f t="shared" si="33"/>
        <v>-8.4743170918190076E-3</v>
      </c>
      <c r="D743">
        <f t="shared" si="35"/>
        <v>3.9845541810451534E-5</v>
      </c>
      <c r="E743">
        <f t="shared" si="34"/>
        <v>8.3281892373728788</v>
      </c>
    </row>
    <row r="744" spans="1:5">
      <c r="A744" s="2">
        <v>35717</v>
      </c>
      <c r="B744">
        <v>7168.77</v>
      </c>
      <c r="C744">
        <f t="shared" si="33"/>
        <v>5.0795368830739785E-3</v>
      </c>
      <c r="D744">
        <f t="shared" si="35"/>
        <v>4.5550086350173454E-5</v>
      </c>
      <c r="E744">
        <f t="shared" si="34"/>
        <v>9.4302513638119425</v>
      </c>
    </row>
    <row r="745" spans="1:5">
      <c r="A745" s="2">
        <v>35718</v>
      </c>
      <c r="B745">
        <v>7128.9</v>
      </c>
      <c r="C745">
        <f t="shared" si="33"/>
        <v>-5.5616235421140307E-3</v>
      </c>
      <c r="D745">
        <f t="shared" si="35"/>
        <v>4.3662215688299662E-5</v>
      </c>
      <c r="E745">
        <f t="shared" si="34"/>
        <v>9.330596704448018</v>
      </c>
    </row>
    <row r="746" spans="1:5">
      <c r="A746" s="2">
        <v>35719</v>
      </c>
      <c r="B746">
        <v>7092.12</v>
      </c>
      <c r="C746">
        <f t="shared" si="33"/>
        <v>-5.1592812355341989E-3</v>
      </c>
      <c r="D746">
        <f t="shared" si="35"/>
        <v>4.2880209872188607E-5</v>
      </c>
      <c r="E746">
        <f t="shared" si="34"/>
        <v>9.4363433233981553</v>
      </c>
    </row>
    <row r="747" spans="1:5">
      <c r="A747" s="2">
        <v>35720</v>
      </c>
      <c r="B747">
        <v>7036.5</v>
      </c>
      <c r="C747">
        <f t="shared" si="33"/>
        <v>-7.8425068949763803E-3</v>
      </c>
      <c r="D747">
        <f t="shared" si="35"/>
        <v>4.1659275549055573E-5</v>
      </c>
      <c r="E747">
        <f t="shared" si="34"/>
        <v>8.6096066760134686</v>
      </c>
    </row>
    <row r="748" spans="1:5">
      <c r="A748" s="2">
        <v>35723</v>
      </c>
      <c r="B748">
        <v>7075.43</v>
      </c>
      <c r="C748">
        <f t="shared" si="33"/>
        <v>5.5325801179564116E-3</v>
      </c>
      <c r="D748">
        <f t="shared" si="35"/>
        <v>4.5551750533442054E-5</v>
      </c>
      <c r="E748">
        <f t="shared" si="34"/>
        <v>9.3246907804890728</v>
      </c>
    </row>
    <row r="749" spans="1:5">
      <c r="A749" s="2">
        <v>35724</v>
      </c>
      <c r="B749">
        <v>7137.27</v>
      </c>
      <c r="C749">
        <f t="shared" si="33"/>
        <v>8.7401048416845539E-3</v>
      </c>
      <c r="D749">
        <f t="shared" si="35"/>
        <v>4.4333353164624068E-5</v>
      </c>
      <c r="E749">
        <f t="shared" si="34"/>
        <v>8.3007041326007265</v>
      </c>
    </row>
    <row r="750" spans="1:5">
      <c r="A750" s="2">
        <v>35725</v>
      </c>
      <c r="B750">
        <v>7163.76</v>
      </c>
      <c r="C750">
        <f t="shared" si="33"/>
        <v>3.7115031377543206E-3</v>
      </c>
      <c r="D750">
        <f t="shared" si="35"/>
        <v>4.9745494279103879E-5</v>
      </c>
      <c r="E750">
        <f t="shared" si="34"/>
        <v>9.6316760276925901</v>
      </c>
    </row>
    <row r="751" spans="1:5">
      <c r="A751" s="2">
        <v>35726</v>
      </c>
      <c r="B751">
        <v>7073.8</v>
      </c>
      <c r="C751">
        <f t="shared" si="33"/>
        <v>-1.2557651289267094E-2</v>
      </c>
      <c r="D751">
        <f t="shared" si="35"/>
        <v>4.5312829405040236E-5</v>
      </c>
      <c r="E751">
        <f t="shared" si="34"/>
        <v>6.5217888350859692</v>
      </c>
    </row>
    <row r="752" spans="1:5">
      <c r="A752" s="2">
        <v>35727</v>
      </c>
      <c r="B752">
        <v>7033.49</v>
      </c>
      <c r="C752">
        <f t="shared" si="33"/>
        <v>-5.6984930306200913E-3</v>
      </c>
      <c r="D752">
        <f t="shared" si="35"/>
        <v>6.1849510773997001E-5</v>
      </c>
      <c r="E752">
        <f t="shared" si="34"/>
        <v>9.1657767865273616</v>
      </c>
    </row>
    <row r="753" spans="1:5">
      <c r="A753" s="2">
        <v>35730</v>
      </c>
      <c r="B753">
        <v>6599.24</v>
      </c>
      <c r="C753">
        <f t="shared" si="33"/>
        <v>-6.174033090258179E-2</v>
      </c>
      <c r="D753">
        <f t="shared" si="35"/>
        <v>5.7513919974718106E-5</v>
      </c>
      <c r="E753">
        <f t="shared" si="34"/>
        <v>-56.513836122640754</v>
      </c>
    </row>
    <row r="754" spans="1:5">
      <c r="A754" s="2">
        <v>35731</v>
      </c>
      <c r="B754">
        <v>6736.31</v>
      </c>
      <c r="C754">
        <f t="shared" si="33"/>
        <v>2.0770573581200352E-2</v>
      </c>
      <c r="D754">
        <f t="shared" si="35"/>
        <v>5.8062414239743181E-4</v>
      </c>
      <c r="E754">
        <f t="shared" si="34"/>
        <v>6.7083845545201752</v>
      </c>
    </row>
    <row r="755" spans="1:5">
      <c r="A755" s="2">
        <v>35732</v>
      </c>
      <c r="B755">
        <v>6844.99</v>
      </c>
      <c r="C755">
        <f t="shared" si="33"/>
        <v>1.6133461791396086E-2</v>
      </c>
      <c r="D755">
        <f t="shared" si="35"/>
        <v>5.2438256964268252E-4</v>
      </c>
      <c r="E755">
        <f t="shared" si="34"/>
        <v>7.0569174943643409</v>
      </c>
    </row>
    <row r="756" spans="1:5">
      <c r="A756" s="2">
        <v>35733</v>
      </c>
      <c r="B756">
        <v>6783.68</v>
      </c>
      <c r="C756">
        <f t="shared" si="33"/>
        <v>-8.9569159341356952E-3</v>
      </c>
      <c r="D756">
        <f t="shared" si="35"/>
        <v>4.5595225435452857E-4</v>
      </c>
      <c r="E756">
        <f t="shared" si="34"/>
        <v>7.5171690732000913</v>
      </c>
    </row>
    <row r="757" spans="1:5">
      <c r="A757" s="2">
        <v>35734</v>
      </c>
      <c r="B757">
        <v>6842.36</v>
      </c>
      <c r="C757">
        <f t="shared" si="33"/>
        <v>8.6501721779328293E-3</v>
      </c>
      <c r="D757">
        <f t="shared" si="35"/>
        <v>3.7661392766749808E-4</v>
      </c>
      <c r="E757">
        <f t="shared" si="34"/>
        <v>7.6856104282643418</v>
      </c>
    </row>
    <row r="758" spans="1:5">
      <c r="A758" s="2">
        <v>35738</v>
      </c>
      <c r="B758">
        <v>6927.06</v>
      </c>
      <c r="C758">
        <f t="shared" si="33"/>
        <v>1.2378769898105439E-2</v>
      </c>
      <c r="D758">
        <f t="shared" si="35"/>
        <v>3.1296158670216331E-4</v>
      </c>
      <c r="E758">
        <f t="shared" si="34"/>
        <v>7.5798046943837658</v>
      </c>
    </row>
    <row r="759" spans="1:5">
      <c r="A759" s="2">
        <v>35739</v>
      </c>
      <c r="B759">
        <v>6976.63</v>
      </c>
      <c r="C759">
        <f t="shared" si="33"/>
        <v>7.1559940292129278E-3</v>
      </c>
      <c r="D759">
        <f t="shared" si="35"/>
        <v>2.7342154947063407E-4</v>
      </c>
      <c r="E759">
        <f t="shared" si="34"/>
        <v>8.0172090036968466</v>
      </c>
    </row>
    <row r="760" spans="1:5">
      <c r="A760" s="2">
        <v>35740</v>
      </c>
      <c r="B760">
        <v>6961.53</v>
      </c>
      <c r="C760">
        <f t="shared" si="33"/>
        <v>-2.1643687568353724E-3</v>
      </c>
      <c r="D760">
        <f t="shared" si="35"/>
        <v>2.2785970020181088E-4</v>
      </c>
      <c r="E760">
        <f t="shared" si="34"/>
        <v>8.3662217995799786</v>
      </c>
    </row>
    <row r="761" spans="1:5">
      <c r="A761" s="2">
        <v>35741</v>
      </c>
      <c r="B761">
        <v>6851.74</v>
      </c>
      <c r="C761">
        <f t="shared" si="33"/>
        <v>-1.5770958395640033E-2</v>
      </c>
      <c r="D761">
        <f t="shared" si="35"/>
        <v>1.8525628363345368E-4</v>
      </c>
      <c r="E761">
        <f t="shared" si="34"/>
        <v>7.2511809420794542</v>
      </c>
    </row>
    <row r="762" spans="1:5">
      <c r="A762" s="2">
        <v>35746</v>
      </c>
      <c r="B762">
        <v>6648.16</v>
      </c>
      <c r="C762">
        <f t="shared" si="33"/>
        <v>-2.9712160706623417E-2</v>
      </c>
      <c r="D762">
        <f t="shared" si="35"/>
        <v>1.8547964445048915E-4</v>
      </c>
      <c r="E762">
        <f t="shared" si="34"/>
        <v>3.8329461241328637</v>
      </c>
    </row>
    <row r="763" spans="1:5">
      <c r="A763" s="2">
        <v>35747</v>
      </c>
      <c r="B763">
        <v>6702.75</v>
      </c>
      <c r="C763">
        <f t="shared" si="33"/>
        <v>8.2112945536810412E-3</v>
      </c>
      <c r="D763">
        <f t="shared" si="35"/>
        <v>2.7399840956440579E-4</v>
      </c>
      <c r="E763">
        <f t="shared" si="34"/>
        <v>7.9563088779247293</v>
      </c>
    </row>
    <row r="764" spans="1:5">
      <c r="A764" s="2">
        <v>35748</v>
      </c>
      <c r="B764">
        <v>6726.18</v>
      </c>
      <c r="C764">
        <f t="shared" si="33"/>
        <v>3.4955801723173759E-3</v>
      </c>
      <c r="D764">
        <f t="shared" si="35"/>
        <v>2.3057641473193168E-4</v>
      </c>
      <c r="E764">
        <f t="shared" si="34"/>
        <v>8.3219346052214895</v>
      </c>
    </row>
    <row r="765" spans="1:5">
      <c r="A765" s="2">
        <v>35751</v>
      </c>
      <c r="B765">
        <v>6798.6</v>
      </c>
      <c r="C765">
        <f t="shared" si="33"/>
        <v>1.0766884026297255E-2</v>
      </c>
      <c r="D765">
        <f t="shared" si="35"/>
        <v>1.8845983388795977E-4</v>
      </c>
      <c r="E765">
        <f t="shared" si="34"/>
        <v>7.9615036476106171</v>
      </c>
    </row>
    <row r="766" spans="1:5">
      <c r="A766" s="2">
        <v>35752</v>
      </c>
      <c r="B766">
        <v>6752.23</v>
      </c>
      <c r="C766">
        <f t="shared" si="33"/>
        <v>-6.8205218721502656E-3</v>
      </c>
      <c r="D766">
        <f t="shared" si="35"/>
        <v>1.695180389024881E-4</v>
      </c>
      <c r="E766">
        <f t="shared" si="34"/>
        <v>8.4081289805522417</v>
      </c>
    </row>
    <row r="767" spans="1:5">
      <c r="A767" s="2">
        <v>35753</v>
      </c>
      <c r="B767">
        <v>6719.29</v>
      </c>
      <c r="C767">
        <f t="shared" si="33"/>
        <v>-4.8783883250421867E-3</v>
      </c>
      <c r="D767">
        <f t="shared" si="35"/>
        <v>1.4483115242879457E-4</v>
      </c>
      <c r="E767">
        <f t="shared" si="34"/>
        <v>8.6756218379767702</v>
      </c>
    </row>
    <row r="768" spans="1:5">
      <c r="A768" s="2">
        <v>35754</v>
      </c>
      <c r="B768">
        <v>6763.93</v>
      </c>
      <c r="C768">
        <f t="shared" si="33"/>
        <v>6.6435590665085637E-3</v>
      </c>
      <c r="D768">
        <f t="shared" si="35"/>
        <v>1.2209376350279702E-4</v>
      </c>
      <c r="E768">
        <f t="shared" si="34"/>
        <v>8.6492214061145578</v>
      </c>
    </row>
    <row r="769" spans="1:5">
      <c r="A769" s="2">
        <v>35755</v>
      </c>
      <c r="B769">
        <v>6773.93</v>
      </c>
      <c r="C769">
        <f t="shared" si="33"/>
        <v>1.4784304391086247E-3</v>
      </c>
      <c r="D769">
        <f t="shared" si="35"/>
        <v>1.0690095850740052E-4</v>
      </c>
      <c r="E769">
        <f t="shared" si="34"/>
        <v>9.1231612163765874</v>
      </c>
    </row>
    <row r="770" spans="1:5">
      <c r="A770" s="2">
        <v>35759</v>
      </c>
      <c r="B770">
        <v>6630.52</v>
      </c>
      <c r="C770">
        <f t="shared" si="33"/>
        <v>-2.1170871266753547E-2</v>
      </c>
      <c r="D770">
        <f t="shared" si="35"/>
        <v>8.901136036351761E-5</v>
      </c>
      <c r="E770">
        <f t="shared" si="34"/>
        <v>4.2913691757091588</v>
      </c>
    </row>
    <row r="771" spans="1:5">
      <c r="A771" s="2">
        <v>35760</v>
      </c>
      <c r="B771">
        <v>6505.37</v>
      </c>
      <c r="C771">
        <f t="shared" si="33"/>
        <v>-1.8874839379113634E-2</v>
      </c>
      <c r="D771">
        <f t="shared" si="35"/>
        <v>1.3696814168490058E-4</v>
      </c>
      <c r="E771">
        <f t="shared" si="34"/>
        <v>6.294722593399765</v>
      </c>
    </row>
    <row r="772" spans="1:5">
      <c r="A772" s="2">
        <v>35762</v>
      </c>
      <c r="B772">
        <v>6512.78</v>
      </c>
      <c r="C772">
        <f t="shared" ref="C772:C835" si="36">(B772-B771)/B771</f>
        <v>1.1390589620574778E-3</v>
      </c>
      <c r="D772">
        <f t="shared" si="35"/>
        <v>1.6217855871444284E-4</v>
      </c>
      <c r="E772">
        <f t="shared" si="34"/>
        <v>8.7188124498832753</v>
      </c>
    </row>
    <row r="773" spans="1:5">
      <c r="A773" s="2">
        <v>35765</v>
      </c>
      <c r="B773">
        <v>6623.87</v>
      </c>
      <c r="C773">
        <f t="shared" si="36"/>
        <v>1.7057232088294117E-2</v>
      </c>
      <c r="D773">
        <f t="shared" si="35"/>
        <v>1.327120065658732E-4</v>
      </c>
      <c r="E773">
        <f t="shared" ref="E773:E836" si="37">-LN(D773)-C773*C773/D773</f>
        <v>6.7349942200698756</v>
      </c>
    </row>
    <row r="774" spans="1:5">
      <c r="A774" s="2">
        <v>35766</v>
      </c>
      <c r="B774">
        <v>6667.46</v>
      </c>
      <c r="C774">
        <f t="shared" si="36"/>
        <v>6.5807450931253397E-3</v>
      </c>
      <c r="D774">
        <f t="shared" ref="D774:D837" si="38">$H$5+$H$7*D773+$H$6*C773*C773</f>
        <v>1.4970518929285659E-4</v>
      </c>
      <c r="E774">
        <f t="shared" si="37"/>
        <v>8.5175660170885159</v>
      </c>
    </row>
    <row r="775" spans="1:5">
      <c r="A775" s="2">
        <v>35767</v>
      </c>
      <c r="B775">
        <v>6681.15</v>
      </c>
      <c r="C775">
        <f t="shared" si="36"/>
        <v>2.0532556625760933E-3</v>
      </c>
      <c r="D775">
        <f t="shared" si="38"/>
        <v>1.2867572884602989E-4</v>
      </c>
      <c r="E775">
        <f t="shared" si="37"/>
        <v>8.9254516136854729</v>
      </c>
    </row>
    <row r="776" spans="1:5">
      <c r="A776" s="2">
        <v>35768</v>
      </c>
      <c r="B776">
        <v>6662.31</v>
      </c>
      <c r="C776">
        <f t="shared" si="36"/>
        <v>-2.8198738241169913E-3</v>
      </c>
      <c r="D776">
        <f t="shared" si="38"/>
        <v>1.0655736064958938E-4</v>
      </c>
      <c r="E776">
        <f t="shared" si="37"/>
        <v>9.0722035715312774</v>
      </c>
    </row>
    <row r="777" spans="1:5">
      <c r="A777" s="2">
        <v>35769</v>
      </c>
      <c r="B777">
        <v>6724.37</v>
      </c>
      <c r="C777">
        <f t="shared" si="36"/>
        <v>9.3150874096221119E-3</v>
      </c>
      <c r="D777">
        <f t="shared" si="38"/>
        <v>8.9542266802920053E-5</v>
      </c>
      <c r="E777">
        <f t="shared" si="37"/>
        <v>8.3517506850064009</v>
      </c>
    </row>
    <row r="778" spans="1:5">
      <c r="A778" s="2">
        <v>35772</v>
      </c>
      <c r="B778">
        <v>6787.71</v>
      </c>
      <c r="C778">
        <f t="shared" si="36"/>
        <v>9.419469779325073E-3</v>
      </c>
      <c r="D778">
        <f t="shared" si="38"/>
        <v>8.7033730816301442E-5</v>
      </c>
      <c r="E778">
        <f t="shared" si="37"/>
        <v>8.3297662511389934</v>
      </c>
    </row>
    <row r="779" spans="1:5">
      <c r="A779" s="2">
        <v>35773</v>
      </c>
      <c r="B779">
        <v>6766.99</v>
      </c>
      <c r="C779">
        <f t="shared" si="36"/>
        <v>-3.0525759055705466E-3</v>
      </c>
      <c r="D779">
        <f t="shared" si="38"/>
        <v>8.5317398166851171E-5</v>
      </c>
      <c r="E779">
        <f t="shared" si="37"/>
        <v>9.2599138777437364</v>
      </c>
    </row>
    <row r="780" spans="1:5">
      <c r="A780" s="2">
        <v>35774</v>
      </c>
      <c r="B780">
        <v>6754.53</v>
      </c>
      <c r="C780">
        <f t="shared" si="36"/>
        <v>-1.8412913274587425E-3</v>
      </c>
      <c r="D780">
        <f t="shared" si="38"/>
        <v>7.2893486187737485E-5</v>
      </c>
      <c r="E780">
        <f t="shared" si="37"/>
        <v>9.4800002095719638</v>
      </c>
    </row>
    <row r="781" spans="1:5">
      <c r="A781" s="2">
        <v>35775</v>
      </c>
      <c r="B781">
        <v>6644.93</v>
      </c>
      <c r="C781">
        <f t="shared" si="36"/>
        <v>-1.622614748916645E-2</v>
      </c>
      <c r="D781">
        <f t="shared" si="38"/>
        <v>6.2217862510796838E-5</v>
      </c>
      <c r="E781">
        <f t="shared" si="37"/>
        <v>5.4531598452531496</v>
      </c>
    </row>
    <row r="782" spans="1:5">
      <c r="A782" s="2">
        <v>35776</v>
      </c>
      <c r="B782">
        <v>6641.89</v>
      </c>
      <c r="C782">
        <f t="shared" si="36"/>
        <v>-4.5749165152980746E-4</v>
      </c>
      <c r="D782">
        <f t="shared" si="38"/>
        <v>8.99632311882405E-5</v>
      </c>
      <c r="E782">
        <f t="shared" si="37"/>
        <v>9.3137830228684546</v>
      </c>
    </row>
    <row r="783" spans="1:5">
      <c r="A783" s="2">
        <v>35779</v>
      </c>
      <c r="B783">
        <v>6584.7</v>
      </c>
      <c r="C783">
        <f t="shared" si="36"/>
        <v>-8.6105009266941347E-3</v>
      </c>
      <c r="D783">
        <f t="shared" si="38"/>
        <v>7.5307669834510574E-5</v>
      </c>
      <c r="E783">
        <f t="shared" si="37"/>
        <v>8.5094242522776504</v>
      </c>
    </row>
    <row r="784" spans="1:5">
      <c r="A784" s="2">
        <v>35780</v>
      </c>
      <c r="B784">
        <v>6567.43</v>
      </c>
      <c r="C784">
        <f t="shared" si="36"/>
        <v>-2.622746670311408E-3</v>
      </c>
      <c r="D784">
        <f t="shared" si="38"/>
        <v>7.3988822706898345E-5</v>
      </c>
      <c r="E784">
        <f t="shared" si="37"/>
        <v>9.4186257198790386</v>
      </c>
    </row>
    <row r="785" spans="1:5">
      <c r="A785" s="2">
        <v>35781</v>
      </c>
      <c r="B785">
        <v>6625.49</v>
      </c>
      <c r="C785">
        <f t="shared" si="36"/>
        <v>8.8405967022106811E-3</v>
      </c>
      <c r="D785">
        <f t="shared" si="38"/>
        <v>6.3572263997753949E-5</v>
      </c>
      <c r="E785">
        <f t="shared" si="37"/>
        <v>8.4339268546188428</v>
      </c>
    </row>
    <row r="786" spans="1:5">
      <c r="A786" s="2">
        <v>35782</v>
      </c>
      <c r="B786">
        <v>6594.94</v>
      </c>
      <c r="C786">
        <f t="shared" si="36"/>
        <v>-4.6109797162172429E-3</v>
      </c>
      <c r="D786">
        <f t="shared" si="38"/>
        <v>6.5244355390815844E-5</v>
      </c>
      <c r="E786">
        <f t="shared" si="37"/>
        <v>9.3115016995776596</v>
      </c>
    </row>
    <row r="787" spans="1:5">
      <c r="A787" s="2">
        <v>35783</v>
      </c>
      <c r="B787">
        <v>6535.34</v>
      </c>
      <c r="C787">
        <f t="shared" si="36"/>
        <v>-9.0372315745100729E-3</v>
      </c>
      <c r="D787">
        <f t="shared" si="38"/>
        <v>5.8643353911380122E-5</v>
      </c>
      <c r="E787">
        <f t="shared" si="37"/>
        <v>8.3513541174706738</v>
      </c>
    </row>
    <row r="788" spans="1:5">
      <c r="A788" s="2">
        <v>35786</v>
      </c>
      <c r="B788">
        <v>6595.53</v>
      </c>
      <c r="C788">
        <f t="shared" si="36"/>
        <v>9.2099263389509335E-3</v>
      </c>
      <c r="D788">
        <f t="shared" si="38"/>
        <v>6.1826454748710626E-5</v>
      </c>
      <c r="E788">
        <f t="shared" si="37"/>
        <v>8.3192302082130887</v>
      </c>
    </row>
    <row r="789" spans="1:5">
      <c r="A789" s="2">
        <v>35788</v>
      </c>
      <c r="B789">
        <v>6539.5</v>
      </c>
      <c r="C789">
        <f t="shared" si="36"/>
        <v>-8.4951474710902308E-3</v>
      </c>
      <c r="D789">
        <f t="shared" si="38"/>
        <v>6.4789061069421715E-5</v>
      </c>
      <c r="E789">
        <f t="shared" si="37"/>
        <v>8.5304892847488691</v>
      </c>
    </row>
    <row r="790" spans="1:5">
      <c r="A790" s="2">
        <v>35793</v>
      </c>
      <c r="B790">
        <v>6649.96</v>
      </c>
      <c r="C790">
        <f t="shared" si="36"/>
        <v>1.6891199632999471E-2</v>
      </c>
      <c r="D790">
        <f t="shared" si="38"/>
        <v>6.5374701425662874E-5</v>
      </c>
      <c r="E790">
        <f t="shared" si="37"/>
        <v>5.2711086160789851</v>
      </c>
    </row>
    <row r="791" spans="1:5">
      <c r="A791" s="2">
        <v>35794</v>
      </c>
      <c r="B791">
        <v>6691.21</v>
      </c>
      <c r="C791">
        <f t="shared" si="36"/>
        <v>6.2030448303448445E-3</v>
      </c>
      <c r="D791">
        <f t="shared" si="38"/>
        <v>9.553449374879311E-5</v>
      </c>
      <c r="E791">
        <f t="shared" si="37"/>
        <v>8.853260123249509</v>
      </c>
    </row>
    <row r="792" spans="1:5">
      <c r="A792" s="2">
        <v>35800</v>
      </c>
      <c r="B792">
        <v>6742.1</v>
      </c>
      <c r="C792">
        <f t="shared" si="36"/>
        <v>7.6055003504598316E-3</v>
      </c>
      <c r="D792">
        <f t="shared" si="38"/>
        <v>8.5056183450029981E-5</v>
      </c>
      <c r="E792">
        <f t="shared" si="37"/>
        <v>8.6921346880903965</v>
      </c>
    </row>
    <row r="793" spans="1:5">
      <c r="A793" s="2">
        <v>35801</v>
      </c>
      <c r="B793">
        <v>6656.26</v>
      </c>
      <c r="C793">
        <f t="shared" si="36"/>
        <v>-1.2731938120170294E-2</v>
      </c>
      <c r="D793">
        <f t="shared" si="38"/>
        <v>7.9446981592599193E-5</v>
      </c>
      <c r="E793">
        <f t="shared" si="37"/>
        <v>7.4000379382678272</v>
      </c>
    </row>
    <row r="794" spans="1:5">
      <c r="A794" s="2">
        <v>35802</v>
      </c>
      <c r="B794">
        <v>6590.61</v>
      </c>
      <c r="C794">
        <f t="shared" si="36"/>
        <v>-9.8628959806258392E-3</v>
      </c>
      <c r="D794">
        <f t="shared" si="38"/>
        <v>8.9525341510046297E-5</v>
      </c>
      <c r="E794">
        <f t="shared" si="37"/>
        <v>8.2344057942158475</v>
      </c>
    </row>
    <row r="795" spans="1:5">
      <c r="A795" s="2">
        <v>35803</v>
      </c>
      <c r="B795">
        <v>6490.67</v>
      </c>
      <c r="C795">
        <f t="shared" si="36"/>
        <v>-1.5163998476620465E-2</v>
      </c>
      <c r="D795">
        <f t="shared" si="38"/>
        <v>8.8483995121060058E-5</v>
      </c>
      <c r="E795">
        <f t="shared" si="37"/>
        <v>6.7339494072713482</v>
      </c>
    </row>
    <row r="796" spans="1:5">
      <c r="A796" s="2">
        <v>35804</v>
      </c>
      <c r="B796">
        <v>6272.43</v>
      </c>
      <c r="C796">
        <f t="shared" si="36"/>
        <v>-3.3623647481692921E-2</v>
      </c>
      <c r="D796">
        <f t="shared" si="38"/>
        <v>1.0614208635406099E-4</v>
      </c>
      <c r="E796">
        <f t="shared" si="37"/>
        <v>-1.5005536196791294</v>
      </c>
    </row>
    <row r="797" spans="1:5">
      <c r="A797" s="2">
        <v>35807</v>
      </c>
      <c r="B797">
        <v>6239.96</v>
      </c>
      <c r="C797">
        <f t="shared" si="36"/>
        <v>-5.1766221384695011E-3</v>
      </c>
      <c r="D797">
        <f t="shared" si="38"/>
        <v>2.4561401066215433E-4</v>
      </c>
      <c r="E797">
        <f t="shared" si="37"/>
        <v>8.2026455375429048</v>
      </c>
    </row>
    <row r="798" spans="1:5">
      <c r="A798" s="2">
        <v>35808</v>
      </c>
      <c r="B798">
        <v>6329.59</v>
      </c>
      <c r="C798">
        <f t="shared" si="36"/>
        <v>1.4363874127398269E-2</v>
      </c>
      <c r="D798">
        <f t="shared" si="38"/>
        <v>2.0241278980418718E-4</v>
      </c>
      <c r="E798">
        <f t="shared" si="37"/>
        <v>7.4858939061034011</v>
      </c>
    </row>
    <row r="799" spans="1:5">
      <c r="A799" s="2">
        <v>35809</v>
      </c>
      <c r="B799">
        <v>6351.13</v>
      </c>
      <c r="C799">
        <f t="shared" si="36"/>
        <v>3.4030640215242953E-3</v>
      </c>
      <c r="D799">
        <f t="shared" si="38"/>
        <v>1.9317391800667894E-4</v>
      </c>
      <c r="E799">
        <f t="shared" si="37"/>
        <v>8.4919692914378881</v>
      </c>
    </row>
    <row r="800" spans="1:5">
      <c r="A800" s="2">
        <v>35811</v>
      </c>
      <c r="B800">
        <v>6418.68</v>
      </c>
      <c r="C800">
        <f t="shared" si="36"/>
        <v>1.0635902587413607E-2</v>
      </c>
      <c r="D800">
        <f t="shared" si="38"/>
        <v>1.5871799627834439E-4</v>
      </c>
      <c r="E800">
        <f t="shared" si="37"/>
        <v>8.0356556569999658</v>
      </c>
    </row>
    <row r="801" spans="1:5">
      <c r="A801" s="2">
        <v>35815</v>
      </c>
      <c r="B801">
        <v>6509.45</v>
      </c>
      <c r="C801">
        <f t="shared" si="36"/>
        <v>1.414153688920456E-2</v>
      </c>
      <c r="D801">
        <f t="shared" si="38"/>
        <v>1.4554796929076456E-4</v>
      </c>
      <c r="E801">
        <f t="shared" si="37"/>
        <v>7.4610037695177844</v>
      </c>
    </row>
    <row r="802" spans="1:5">
      <c r="A802" s="2">
        <v>35816</v>
      </c>
      <c r="B802">
        <v>6494.57</v>
      </c>
      <c r="C802">
        <f t="shared" si="36"/>
        <v>-2.2859074115324811E-3</v>
      </c>
      <c r="D802">
        <f t="shared" si="38"/>
        <v>1.4720816781129895E-4</v>
      </c>
      <c r="E802">
        <f t="shared" si="37"/>
        <v>8.788166379181737</v>
      </c>
    </row>
    <row r="803" spans="1:5">
      <c r="A803" s="2">
        <v>35817</v>
      </c>
      <c r="B803">
        <v>6387.16</v>
      </c>
      <c r="C803">
        <f t="shared" si="36"/>
        <v>-1.6538431335715816E-2</v>
      </c>
      <c r="D803">
        <f t="shared" si="38"/>
        <v>1.2139063271425622E-4</v>
      </c>
      <c r="E803">
        <f t="shared" si="37"/>
        <v>6.7632775875131763</v>
      </c>
    </row>
    <row r="804" spans="1:5">
      <c r="A804" s="2">
        <v>35818</v>
      </c>
      <c r="B804">
        <v>6490.99</v>
      </c>
      <c r="C804">
        <f t="shared" si="36"/>
        <v>1.6256051202725458E-2</v>
      </c>
      <c r="D804">
        <f t="shared" si="38"/>
        <v>1.3830125643277558E-4</v>
      </c>
      <c r="E804">
        <f t="shared" si="37"/>
        <v>6.9753256923731488</v>
      </c>
    </row>
    <row r="805" spans="1:5">
      <c r="A805" s="2">
        <v>35821</v>
      </c>
      <c r="B805">
        <v>6583.14</v>
      </c>
      <c r="C805">
        <f t="shared" si="36"/>
        <v>1.4196601751042684E-2</v>
      </c>
      <c r="D805">
        <f t="shared" si="38"/>
        <v>1.5041791839043834E-4</v>
      </c>
      <c r="E805">
        <f t="shared" si="37"/>
        <v>7.462202771951703</v>
      </c>
    </row>
    <row r="806" spans="1:5">
      <c r="A806" s="2">
        <v>35822</v>
      </c>
      <c r="B806">
        <v>6721.72</v>
      </c>
      <c r="C806">
        <f t="shared" si="36"/>
        <v>2.1050744781365718E-2</v>
      </c>
      <c r="D806">
        <f t="shared" si="38"/>
        <v>1.5128649271632714E-4</v>
      </c>
      <c r="E806">
        <f t="shared" si="37"/>
        <v>5.8672313158821705</v>
      </c>
    </row>
    <row r="807" spans="1:5">
      <c r="A807" s="2">
        <v>35823</v>
      </c>
      <c r="B807">
        <v>6731.07</v>
      </c>
      <c r="C807">
        <f t="shared" si="36"/>
        <v>1.3910130145259627E-3</v>
      </c>
      <c r="D807">
        <f t="shared" si="38"/>
        <v>1.8563360621660997E-4</v>
      </c>
      <c r="E807">
        <f t="shared" si="37"/>
        <v>8.5813123728873144</v>
      </c>
    </row>
    <row r="808" spans="1:5">
      <c r="A808" s="2">
        <v>35824</v>
      </c>
      <c r="B808">
        <v>6718.98</v>
      </c>
      <c r="C808">
        <f t="shared" si="36"/>
        <v>-1.7961483092584307E-3</v>
      </c>
      <c r="D808">
        <f t="shared" si="38"/>
        <v>1.51396116986114E-4</v>
      </c>
      <c r="E808">
        <f t="shared" si="37"/>
        <v>8.7743015417326085</v>
      </c>
    </row>
    <row r="809" spans="1:5">
      <c r="A809" s="2">
        <v>35825</v>
      </c>
      <c r="B809">
        <v>6700.2</v>
      </c>
      <c r="C809">
        <f t="shared" si="36"/>
        <v>-2.7950671084003443E-3</v>
      </c>
      <c r="D809">
        <f t="shared" si="38"/>
        <v>1.2443233032713902E-4</v>
      </c>
      <c r="E809">
        <f t="shared" si="37"/>
        <v>8.9289641941437203</v>
      </c>
    </row>
    <row r="810" spans="1:5">
      <c r="A810" s="2">
        <v>35828</v>
      </c>
      <c r="B810">
        <v>6771.38</v>
      </c>
      <c r="C810">
        <f t="shared" si="36"/>
        <v>1.0623563475717187E-2</v>
      </c>
      <c r="D810">
        <f t="shared" si="38"/>
        <v>1.0369424161885589E-4</v>
      </c>
      <c r="E810">
        <f t="shared" si="37"/>
        <v>8.0856708365177958</v>
      </c>
    </row>
    <row r="811" spans="1:5">
      <c r="A811" s="2">
        <v>35829</v>
      </c>
      <c r="B811">
        <v>6773.45</v>
      </c>
      <c r="C811">
        <f t="shared" si="36"/>
        <v>3.0569839530490223E-4</v>
      </c>
      <c r="D811">
        <f t="shared" si="38"/>
        <v>1.0188826772353812E-4</v>
      </c>
      <c r="E811">
        <f t="shared" si="37"/>
        <v>9.1907165635866637</v>
      </c>
    </row>
    <row r="812" spans="1:5">
      <c r="A812" s="2">
        <v>35830</v>
      </c>
      <c r="B812">
        <v>6762.63</v>
      </c>
      <c r="C812">
        <f t="shared" si="36"/>
        <v>-1.597413430378863E-3</v>
      </c>
      <c r="D812">
        <f t="shared" si="38"/>
        <v>8.4745768680121104E-5</v>
      </c>
      <c r="E812">
        <f t="shared" si="37"/>
        <v>9.3457443320717211</v>
      </c>
    </row>
    <row r="813" spans="1:5">
      <c r="A813" s="2">
        <v>35831</v>
      </c>
      <c r="B813">
        <v>6814.96</v>
      </c>
      <c r="C813">
        <f t="shared" si="36"/>
        <v>7.7381137220282536E-3</v>
      </c>
      <c r="D813">
        <f t="shared" si="38"/>
        <v>7.1497583833961533E-5</v>
      </c>
      <c r="E813">
        <f t="shared" si="37"/>
        <v>8.7083584050553515</v>
      </c>
    </row>
    <row r="814" spans="1:5">
      <c r="A814" s="2">
        <v>35832</v>
      </c>
      <c r="B814">
        <v>6847.13</v>
      </c>
      <c r="C814">
        <f t="shared" si="36"/>
        <v>4.7204972589714499E-3</v>
      </c>
      <c r="D814">
        <f t="shared" si="38"/>
        <v>6.8981129562624636E-5</v>
      </c>
      <c r="E814">
        <f t="shared" si="37"/>
        <v>9.2586458344690303</v>
      </c>
    </row>
    <row r="815" spans="1:5">
      <c r="A815" s="2">
        <v>35835</v>
      </c>
      <c r="B815">
        <v>6846.86</v>
      </c>
      <c r="C815">
        <f t="shared" si="36"/>
        <v>-3.9432579781665682E-5</v>
      </c>
      <c r="D815">
        <f t="shared" si="38"/>
        <v>6.174827043130889E-5</v>
      </c>
      <c r="E815">
        <f t="shared" si="37"/>
        <v>9.6924194103268224</v>
      </c>
    </row>
    <row r="816" spans="1:5">
      <c r="A816" s="2">
        <v>35836</v>
      </c>
      <c r="B816">
        <v>6881.49</v>
      </c>
      <c r="C816">
        <f t="shared" si="36"/>
        <v>5.0577929152925737E-3</v>
      </c>
      <c r="D816">
        <f t="shared" si="38"/>
        <v>5.290974091920078E-5</v>
      </c>
      <c r="E816">
        <f t="shared" si="37"/>
        <v>9.3634342593505426</v>
      </c>
    </row>
    <row r="817" spans="1:5">
      <c r="A817" s="2">
        <v>35838</v>
      </c>
      <c r="B817">
        <v>6980.68</v>
      </c>
      <c r="C817">
        <f t="shared" si="36"/>
        <v>1.4414029519769776E-2</v>
      </c>
      <c r="D817">
        <f t="shared" si="38"/>
        <v>4.9466283044344639E-5</v>
      </c>
      <c r="E817">
        <f t="shared" si="37"/>
        <v>5.7141008427420434</v>
      </c>
    </row>
    <row r="818" spans="1:5">
      <c r="A818" s="2">
        <v>35839</v>
      </c>
      <c r="B818">
        <v>6972.01</v>
      </c>
      <c r="C818">
        <f t="shared" si="36"/>
        <v>-1.2419993467685201E-3</v>
      </c>
      <c r="D818">
        <f t="shared" si="38"/>
        <v>7.2118123388747383E-5</v>
      </c>
      <c r="E818">
        <f t="shared" si="37"/>
        <v>9.5158157946642739</v>
      </c>
    </row>
    <row r="819" spans="1:5">
      <c r="A819" s="2">
        <v>35843</v>
      </c>
      <c r="B819">
        <v>6960.46</v>
      </c>
      <c r="C819">
        <f t="shared" si="36"/>
        <v>-1.6566241299137811E-3</v>
      </c>
      <c r="D819">
        <f t="shared" si="38"/>
        <v>6.1345715024704745E-5</v>
      </c>
      <c r="E819">
        <f t="shared" si="37"/>
        <v>9.6542485558631093</v>
      </c>
    </row>
    <row r="820" spans="1:5">
      <c r="A820" s="2">
        <v>35844</v>
      </c>
      <c r="B820">
        <v>6944.21</v>
      </c>
      <c r="C820">
        <f t="shared" si="36"/>
        <v>-2.3346158156213812E-3</v>
      </c>
      <c r="D820">
        <f t="shared" si="38"/>
        <v>5.2972727828883351E-5</v>
      </c>
      <c r="E820">
        <f t="shared" si="37"/>
        <v>9.7428420805533769</v>
      </c>
    </row>
    <row r="821" spans="1:5">
      <c r="A821" s="2">
        <v>35845</v>
      </c>
      <c r="B821">
        <v>6886.26</v>
      </c>
      <c r="C821">
        <f t="shared" si="36"/>
        <v>-8.3450817299591772E-3</v>
      </c>
      <c r="D821">
        <f t="shared" si="38"/>
        <v>4.6711579854412337E-5</v>
      </c>
      <c r="E821">
        <f t="shared" si="37"/>
        <v>8.4806592505474203</v>
      </c>
    </row>
    <row r="822" spans="1:5">
      <c r="A822" s="2">
        <v>35846</v>
      </c>
      <c r="B822">
        <v>6920.74</v>
      </c>
      <c r="C822">
        <f t="shared" si="36"/>
        <v>5.0070720536255619E-3</v>
      </c>
      <c r="D822">
        <f t="shared" si="38"/>
        <v>5.0690685805193821E-5</v>
      </c>
      <c r="E822">
        <f t="shared" si="37"/>
        <v>9.3951849995241226</v>
      </c>
    </row>
    <row r="823" spans="1:5">
      <c r="A823" s="2">
        <v>35849</v>
      </c>
      <c r="B823">
        <v>6942.19</v>
      </c>
      <c r="C823">
        <f t="shared" si="36"/>
        <v>3.0993795461178746E-3</v>
      </c>
      <c r="D823">
        <f t="shared" si="38"/>
        <v>4.7635880215698947E-5</v>
      </c>
      <c r="E823">
        <f t="shared" si="37"/>
        <v>9.7502663526108417</v>
      </c>
    </row>
    <row r="824" spans="1:5">
      <c r="A824" s="2">
        <v>35850</v>
      </c>
      <c r="B824">
        <v>6948.25</v>
      </c>
      <c r="C824">
        <f t="shared" si="36"/>
        <v>8.7292338584803934E-4</v>
      </c>
      <c r="D824">
        <f t="shared" si="38"/>
        <v>4.3059473426510379E-5</v>
      </c>
      <c r="E824">
        <f t="shared" si="37"/>
        <v>10.035231951321219</v>
      </c>
    </row>
    <row r="825" spans="1:5">
      <c r="A825" s="2">
        <v>35851</v>
      </c>
      <c r="B825">
        <v>7002.1</v>
      </c>
      <c r="C825">
        <f t="shared" si="36"/>
        <v>7.7501529162019734E-3</v>
      </c>
      <c r="D825">
        <f t="shared" si="38"/>
        <v>3.8199098288808649E-5</v>
      </c>
      <c r="E825">
        <f t="shared" si="37"/>
        <v>8.6002827290608739</v>
      </c>
    </row>
    <row r="826" spans="1:5">
      <c r="A826" s="2">
        <v>35852</v>
      </c>
      <c r="B826">
        <v>7087.67</v>
      </c>
      <c r="C826">
        <f t="shared" si="36"/>
        <v>1.2220619528427144E-2</v>
      </c>
      <c r="D826">
        <f t="shared" si="38"/>
        <v>4.2607874003078719E-5</v>
      </c>
      <c r="E826">
        <f t="shared" si="37"/>
        <v>6.5584024077562901</v>
      </c>
    </row>
    <row r="827" spans="1:5">
      <c r="A827" s="2">
        <v>35853</v>
      </c>
      <c r="B827">
        <v>7092.49</v>
      </c>
      <c r="C827">
        <f t="shared" si="36"/>
        <v>6.8005423503065307E-4</v>
      </c>
      <c r="D827">
        <f t="shared" si="38"/>
        <v>5.8541531387352165E-5</v>
      </c>
      <c r="E827">
        <f t="shared" si="37"/>
        <v>9.7378741914245062</v>
      </c>
    </row>
    <row r="828" spans="1:5">
      <c r="A828" s="2">
        <v>35856</v>
      </c>
      <c r="B828">
        <v>7113.1</v>
      </c>
      <c r="C828">
        <f t="shared" si="36"/>
        <v>2.9058905969554533E-3</v>
      </c>
      <c r="D828">
        <f t="shared" si="38"/>
        <v>5.0431634913838544E-5</v>
      </c>
      <c r="E828">
        <f t="shared" si="37"/>
        <v>9.7274533462421235</v>
      </c>
    </row>
    <row r="829" spans="1:5">
      <c r="A829" s="2">
        <v>35857</v>
      </c>
      <c r="B829">
        <v>7137.93</v>
      </c>
      <c r="C829">
        <f t="shared" si="36"/>
        <v>3.4907424329757666E-3</v>
      </c>
      <c r="D829">
        <f t="shared" si="38"/>
        <v>4.5114080110906287E-5</v>
      </c>
      <c r="E829">
        <f t="shared" si="37"/>
        <v>9.73621683433025</v>
      </c>
    </row>
    <row r="830" spans="1:5">
      <c r="A830" s="2">
        <v>35858</v>
      </c>
      <c r="B830">
        <v>7142.78</v>
      </c>
      <c r="C830">
        <f t="shared" si="36"/>
        <v>6.7946869750746424E-4</v>
      </c>
      <c r="D830">
        <f t="shared" si="38"/>
        <v>4.1419501261259271E-5</v>
      </c>
      <c r="E830">
        <f t="shared" si="37"/>
        <v>10.08061235800159</v>
      </c>
    </row>
    <row r="831" spans="1:5">
      <c r="A831" s="2">
        <v>35859</v>
      </c>
      <c r="B831">
        <v>7127.74</v>
      </c>
      <c r="C831">
        <f t="shared" si="36"/>
        <v>-2.1056227407255947E-3</v>
      </c>
      <c r="D831">
        <f t="shared" si="38"/>
        <v>3.6857078357116066E-5</v>
      </c>
      <c r="E831">
        <f t="shared" si="37"/>
        <v>10.088169910099761</v>
      </c>
    </row>
    <row r="832" spans="1:5">
      <c r="A832" s="2">
        <v>35860</v>
      </c>
      <c r="B832">
        <v>7185.61</v>
      </c>
      <c r="C832">
        <f t="shared" si="36"/>
        <v>8.1189830156543161E-3</v>
      </c>
      <c r="D832">
        <f t="shared" si="38"/>
        <v>3.3793339778028772E-5</v>
      </c>
      <c r="E832">
        <f t="shared" si="37"/>
        <v>8.3446291674042765</v>
      </c>
    </row>
    <row r="833" spans="1:5">
      <c r="A833" s="2">
        <v>35863</v>
      </c>
      <c r="B833">
        <v>7228.06</v>
      </c>
      <c r="C833">
        <f t="shared" si="36"/>
        <v>5.9076404090955019E-3</v>
      </c>
      <c r="D833">
        <f t="shared" si="38"/>
        <v>3.9930408187363249E-5</v>
      </c>
      <c r="E833">
        <f t="shared" si="37"/>
        <v>9.254346407936378</v>
      </c>
    </row>
    <row r="834" spans="1:5">
      <c r="A834" s="2">
        <v>35864</v>
      </c>
      <c r="B834">
        <v>7295.99</v>
      </c>
      <c r="C834">
        <f t="shared" si="36"/>
        <v>9.398095754600733E-3</v>
      </c>
      <c r="D834">
        <f t="shared" si="38"/>
        <v>4.0474512872225584E-5</v>
      </c>
      <c r="E834">
        <f t="shared" si="37"/>
        <v>7.9326202597383073</v>
      </c>
    </row>
    <row r="835" spans="1:5">
      <c r="A835" s="2">
        <v>35865</v>
      </c>
      <c r="B835">
        <v>7345.84</v>
      </c>
      <c r="C835">
        <f t="shared" si="36"/>
        <v>6.8325203296605895E-3</v>
      </c>
      <c r="D835">
        <f t="shared" si="38"/>
        <v>4.8348942083912365E-5</v>
      </c>
      <c r="E835">
        <f t="shared" si="37"/>
        <v>8.97151594725986</v>
      </c>
    </row>
    <row r="836" spans="1:5">
      <c r="A836" s="2">
        <v>35866</v>
      </c>
      <c r="B836">
        <v>7402.29</v>
      </c>
      <c r="C836">
        <f t="shared" ref="C836:C899" si="39">(B836-B835)/B835</f>
        <v>7.6846215000598728E-3</v>
      </c>
      <c r="D836">
        <f t="shared" si="38"/>
        <v>4.8790406473249901E-5</v>
      </c>
      <c r="E836">
        <f t="shared" si="37"/>
        <v>8.7176281007926395</v>
      </c>
    </row>
    <row r="837" spans="1:5">
      <c r="A837" s="2">
        <v>35867</v>
      </c>
      <c r="B837">
        <v>7385.06</v>
      </c>
      <c r="C837">
        <f t="shared" si="39"/>
        <v>-2.3276580625724692E-3</v>
      </c>
      <c r="D837">
        <f t="shared" si="38"/>
        <v>5.0863807556365607E-5</v>
      </c>
      <c r="E837">
        <f t="shared" ref="E837:E900" si="40">-LN(D837)-C837*C837/D837</f>
        <v>9.7798393447505756</v>
      </c>
    </row>
    <row r="838" spans="1:5">
      <c r="A838" s="2">
        <v>35870</v>
      </c>
      <c r="B838">
        <v>7427.88</v>
      </c>
      <c r="C838">
        <f t="shared" si="39"/>
        <v>5.7981925671558125E-3</v>
      </c>
      <c r="D838">
        <f t="shared" ref="D838:D901" si="41">$H$5+$H$7*D837+$H$6*C837*C837</f>
        <v>4.5035096112253456E-5</v>
      </c>
      <c r="E838">
        <f t="shared" si="40"/>
        <v>9.2615609577901044</v>
      </c>
    </row>
    <row r="839" spans="1:5">
      <c r="A839" s="2">
        <v>35871</v>
      </c>
      <c r="B839">
        <v>7440.37</v>
      </c>
      <c r="C839">
        <f t="shared" si="39"/>
        <v>1.6815026629401365E-3</v>
      </c>
      <c r="D839">
        <f t="shared" si="41"/>
        <v>4.4343044868132341E-5</v>
      </c>
      <c r="E839">
        <f t="shared" si="40"/>
        <v>9.9597915581344463</v>
      </c>
    </row>
    <row r="840" spans="1:5">
      <c r="A840" s="2">
        <v>35872</v>
      </c>
      <c r="B840">
        <v>7426.76</v>
      </c>
      <c r="C840">
        <f t="shared" si="39"/>
        <v>-1.8292101064865958E-3</v>
      </c>
      <c r="D840">
        <f t="shared" si="41"/>
        <v>3.950448171210609E-5</v>
      </c>
      <c r="E840">
        <f t="shared" si="40"/>
        <v>10.054396937378712</v>
      </c>
    </row>
    <row r="841" spans="1:5">
      <c r="A841" s="2">
        <v>35873</v>
      </c>
      <c r="B841">
        <v>7382.22</v>
      </c>
      <c r="C841">
        <f t="shared" si="39"/>
        <v>-5.9972316326365686E-3</v>
      </c>
      <c r="D841">
        <f t="shared" si="41"/>
        <v>3.5740686381817113E-5</v>
      </c>
      <c r="E841">
        <f t="shared" si="40"/>
        <v>9.2328946954978832</v>
      </c>
    </row>
    <row r="842" spans="1:5">
      <c r="A842" s="2">
        <v>35874</v>
      </c>
      <c r="B842">
        <v>7412.84</v>
      </c>
      <c r="C842">
        <f t="shared" si="39"/>
        <v>4.1478037771835426E-3</v>
      </c>
      <c r="D842">
        <f t="shared" si="41"/>
        <v>3.7301472326394902E-5</v>
      </c>
      <c r="E842">
        <f t="shared" si="40"/>
        <v>9.7352553170684057</v>
      </c>
    </row>
    <row r="843" spans="1:5">
      <c r="A843" s="2">
        <v>35877</v>
      </c>
      <c r="B843">
        <v>7510.24</v>
      </c>
      <c r="C843">
        <f t="shared" si="39"/>
        <v>1.3139363590742499E-2</v>
      </c>
      <c r="D843">
        <f t="shared" si="41"/>
        <v>3.5924869065040815E-5</v>
      </c>
      <c r="E843">
        <f t="shared" si="40"/>
        <v>5.4284160581064969</v>
      </c>
    </row>
    <row r="844" spans="1:5">
      <c r="A844" s="2">
        <v>35878</v>
      </c>
      <c r="B844">
        <v>7551.23</v>
      </c>
      <c r="C844">
        <f t="shared" si="39"/>
        <v>5.4578815057840738E-3</v>
      </c>
      <c r="D844">
        <f t="shared" si="41"/>
        <v>5.648928214725686E-5</v>
      </c>
      <c r="E844">
        <f t="shared" si="40"/>
        <v>9.2541300348077531</v>
      </c>
    </row>
    <row r="845" spans="1:5">
      <c r="A845" s="2">
        <v>35879</v>
      </c>
      <c r="B845">
        <v>7579.22</v>
      </c>
      <c r="C845">
        <f t="shared" si="39"/>
        <v>3.7066808983438051E-3</v>
      </c>
      <c r="D845">
        <f t="shared" si="41"/>
        <v>5.2890313906041179E-5</v>
      </c>
      <c r="E845">
        <f t="shared" si="40"/>
        <v>9.587517190963597</v>
      </c>
    </row>
    <row r="846" spans="1:5">
      <c r="A846" s="2">
        <v>35880</v>
      </c>
      <c r="B846">
        <v>7569.31</v>
      </c>
      <c r="C846">
        <f t="shared" si="39"/>
        <v>-1.3075224099577338E-3</v>
      </c>
      <c r="D846">
        <f t="shared" si="41"/>
        <v>4.7801076991836861E-5</v>
      </c>
      <c r="E846">
        <f t="shared" si="40"/>
        <v>9.9126971922446376</v>
      </c>
    </row>
    <row r="847" spans="1:5">
      <c r="A847" s="2">
        <v>35881</v>
      </c>
      <c r="B847">
        <v>7622.53</v>
      </c>
      <c r="C847">
        <f t="shared" si="39"/>
        <v>7.0310239638750882E-3</v>
      </c>
      <c r="D847">
        <f t="shared" si="41"/>
        <v>4.2090292226779957E-5</v>
      </c>
      <c r="E847">
        <f t="shared" si="40"/>
        <v>8.9011874983876833</v>
      </c>
    </row>
    <row r="848" spans="1:5">
      <c r="A848" s="2">
        <v>35884</v>
      </c>
      <c r="B848">
        <v>7567.91</v>
      </c>
      <c r="C848">
        <f t="shared" si="39"/>
        <v>-7.1655998730080295E-3</v>
      </c>
      <c r="D848">
        <f t="shared" si="41"/>
        <v>4.4211917398605725E-5</v>
      </c>
      <c r="E848">
        <f t="shared" si="40"/>
        <v>8.8651591404289807</v>
      </c>
    </row>
    <row r="849" spans="1:5">
      <c r="A849" s="2">
        <v>35885</v>
      </c>
      <c r="B849">
        <v>7558.5</v>
      </c>
      <c r="C849">
        <f t="shared" si="39"/>
        <v>-1.2434080215012935E-3</v>
      </c>
      <c r="D849">
        <f t="shared" si="41"/>
        <v>4.6160129452549732E-5</v>
      </c>
      <c r="E849">
        <f t="shared" si="40"/>
        <v>9.9499006484055652</v>
      </c>
    </row>
    <row r="850" spans="1:5">
      <c r="A850" s="2">
        <v>35886</v>
      </c>
      <c r="B850">
        <v>7527.86</v>
      </c>
      <c r="C850">
        <f t="shared" si="39"/>
        <v>-4.0537143613151192E-3</v>
      </c>
      <c r="D850">
        <f t="shared" si="41"/>
        <v>4.0766553353468463E-5</v>
      </c>
      <c r="E850">
        <f t="shared" si="40"/>
        <v>9.7045583349640641</v>
      </c>
    </row>
    <row r="851" spans="1:5">
      <c r="A851" s="2">
        <v>35887</v>
      </c>
      <c r="B851">
        <v>7543.4</v>
      </c>
      <c r="C851">
        <f t="shared" si="39"/>
        <v>2.0643316958604391E-3</v>
      </c>
      <c r="D851">
        <f t="shared" si="41"/>
        <v>3.8564495237532968E-5</v>
      </c>
      <c r="E851">
        <f t="shared" si="40"/>
        <v>10.05267621913513</v>
      </c>
    </row>
    <row r="852" spans="1:5">
      <c r="A852" s="2">
        <v>35888</v>
      </c>
      <c r="B852">
        <v>7612.73</v>
      </c>
      <c r="C852">
        <f t="shared" si="39"/>
        <v>9.190815812498334E-3</v>
      </c>
      <c r="D852">
        <f t="shared" si="41"/>
        <v>3.5123001408614262E-5</v>
      </c>
      <c r="E852">
        <f t="shared" si="40"/>
        <v>7.8516464472765737</v>
      </c>
    </row>
    <row r="853" spans="1:5">
      <c r="A853" s="2">
        <v>35891</v>
      </c>
      <c r="B853">
        <v>7645.81</v>
      </c>
      <c r="C853">
        <f t="shared" si="39"/>
        <v>4.3453531124840678E-3</v>
      </c>
      <c r="D853">
        <f t="shared" si="41"/>
        <v>4.3569415265307644E-5</v>
      </c>
      <c r="E853">
        <f t="shared" si="40"/>
        <v>9.6077755864229903</v>
      </c>
    </row>
    <row r="854" spans="1:5">
      <c r="A854" s="2">
        <v>35892</v>
      </c>
      <c r="B854">
        <v>7579.79</v>
      </c>
      <c r="C854">
        <f t="shared" si="39"/>
        <v>-8.6347947437878311E-3</v>
      </c>
      <c r="D854">
        <f t="shared" si="41"/>
        <v>4.1127885363289194E-5</v>
      </c>
      <c r="E854">
        <f t="shared" si="40"/>
        <v>8.2859500393614987</v>
      </c>
    </row>
    <row r="855" spans="1:5">
      <c r="A855" s="2">
        <v>35893</v>
      </c>
      <c r="B855">
        <v>7571.14</v>
      </c>
      <c r="C855">
        <f t="shared" si="39"/>
        <v>-1.1411925660209103E-3</v>
      </c>
      <c r="D855">
        <f t="shared" si="41"/>
        <v>4.6949258534052084E-5</v>
      </c>
      <c r="E855">
        <f t="shared" si="40"/>
        <v>9.9387042518119539</v>
      </c>
    </row>
    <row r="856" spans="1:5">
      <c r="A856" s="2">
        <v>35894</v>
      </c>
      <c r="B856">
        <v>7620.64</v>
      </c>
      <c r="C856">
        <f t="shared" si="39"/>
        <v>6.5379850326370923E-3</v>
      </c>
      <c r="D856">
        <f t="shared" si="41"/>
        <v>4.1358221090448777E-5</v>
      </c>
      <c r="E856">
        <f t="shared" si="40"/>
        <v>9.059702422834933</v>
      </c>
    </row>
    <row r="857" spans="1:5">
      <c r="A857" s="2">
        <v>35899</v>
      </c>
      <c r="B857">
        <v>7780.53</v>
      </c>
      <c r="C857">
        <f t="shared" si="39"/>
        <v>2.0981177433916233E-2</v>
      </c>
      <c r="D857">
        <f t="shared" si="41"/>
        <v>4.2699465671306954E-5</v>
      </c>
      <c r="E857">
        <f t="shared" si="40"/>
        <v>-0.24816800720966192</v>
      </c>
    </row>
    <row r="858" spans="1:5">
      <c r="A858" s="2">
        <v>35900</v>
      </c>
      <c r="B858">
        <v>7817.65</v>
      </c>
      <c r="C858">
        <f t="shared" si="39"/>
        <v>4.7708832174671763E-3</v>
      </c>
      <c r="D858">
        <f t="shared" si="41"/>
        <v>9.9137795743836475E-5</v>
      </c>
      <c r="E858">
        <f t="shared" si="40"/>
        <v>8.9894069735275544</v>
      </c>
    </row>
    <row r="859" spans="1:5">
      <c r="A859" s="2">
        <v>35901</v>
      </c>
      <c r="B859">
        <v>7803.91</v>
      </c>
      <c r="C859">
        <f t="shared" si="39"/>
        <v>-1.7575614155148646E-3</v>
      </c>
      <c r="D859">
        <f t="shared" si="41"/>
        <v>8.5723279391354106E-5</v>
      </c>
      <c r="E859">
        <f t="shared" si="40"/>
        <v>9.3283513205636766</v>
      </c>
    </row>
    <row r="860" spans="1:5">
      <c r="A860" s="2">
        <v>35902</v>
      </c>
      <c r="B860">
        <v>7764.75</v>
      </c>
      <c r="C860">
        <f t="shared" si="39"/>
        <v>-5.0179973884885726E-3</v>
      </c>
      <c r="D860">
        <f t="shared" si="41"/>
        <v>7.2347415929292598E-5</v>
      </c>
      <c r="E860">
        <f t="shared" si="40"/>
        <v>9.1859838671264047</v>
      </c>
    </row>
    <row r="861" spans="1:5">
      <c r="A861" s="2">
        <v>35905</v>
      </c>
      <c r="B861">
        <v>7754.36</v>
      </c>
      <c r="C861">
        <f t="shared" si="39"/>
        <v>-1.3380984577739564E-3</v>
      </c>
      <c r="D861">
        <f t="shared" si="41"/>
        <v>6.4820721949282711E-5</v>
      </c>
      <c r="E861">
        <f t="shared" si="40"/>
        <v>9.6162627674408192</v>
      </c>
    </row>
    <row r="862" spans="1:5">
      <c r="A862" s="2">
        <v>35906</v>
      </c>
      <c r="B862">
        <v>7765.52</v>
      </c>
      <c r="C862">
        <f t="shared" si="39"/>
        <v>1.4391903393704657E-3</v>
      </c>
      <c r="D862">
        <f t="shared" si="41"/>
        <v>5.5594836322732594E-5</v>
      </c>
      <c r="E862">
        <f t="shared" si="40"/>
        <v>9.7601637362688951</v>
      </c>
    </row>
    <row r="863" spans="1:5">
      <c r="A863" s="2">
        <v>35907</v>
      </c>
      <c r="B863">
        <v>7822.25</v>
      </c>
      <c r="C863">
        <f t="shared" si="39"/>
        <v>7.3053704066179158E-3</v>
      </c>
      <c r="D863">
        <f t="shared" si="41"/>
        <v>4.8319616052834067E-5</v>
      </c>
      <c r="E863">
        <f t="shared" si="40"/>
        <v>8.8331849361622119</v>
      </c>
    </row>
    <row r="864" spans="1:5">
      <c r="A864" s="2">
        <v>35908</v>
      </c>
      <c r="B864">
        <v>7816.4</v>
      </c>
      <c r="C864">
        <f t="shared" si="39"/>
        <v>-7.4786666240536463E-4</v>
      </c>
      <c r="D864">
        <f t="shared" si="41"/>
        <v>4.969852885719643E-5</v>
      </c>
      <c r="E864">
        <f t="shared" si="40"/>
        <v>9.8982812800664934</v>
      </c>
    </row>
    <row r="865" spans="1:5">
      <c r="A865" s="2">
        <v>35909</v>
      </c>
      <c r="B865">
        <v>7703.24</v>
      </c>
      <c r="C865">
        <f t="shared" si="39"/>
        <v>-1.4477252955324683E-2</v>
      </c>
      <c r="D865">
        <f t="shared" si="41"/>
        <v>4.3434341293543155E-5</v>
      </c>
      <c r="E865">
        <f t="shared" si="40"/>
        <v>5.2187960899336829</v>
      </c>
    </row>
    <row r="866" spans="1:5">
      <c r="A866" s="2">
        <v>35912</v>
      </c>
      <c r="B866">
        <v>7564.77</v>
      </c>
      <c r="C866">
        <f t="shared" si="39"/>
        <v>-1.7975553143871843E-2</v>
      </c>
      <c r="D866">
        <f t="shared" si="41"/>
        <v>6.7590448464666724E-5</v>
      </c>
      <c r="E866">
        <f t="shared" si="40"/>
        <v>4.8214791969500652</v>
      </c>
    </row>
    <row r="867" spans="1:5">
      <c r="A867" s="2">
        <v>35913</v>
      </c>
      <c r="B867">
        <v>7567.67</v>
      </c>
      <c r="C867">
        <f t="shared" si="39"/>
        <v>3.8335600421422408E-4</v>
      </c>
      <c r="D867">
        <f t="shared" si="41"/>
        <v>1.0255856665932403E-4</v>
      </c>
      <c r="E867">
        <f t="shared" si="40"/>
        <v>9.1836435853731544</v>
      </c>
    </row>
    <row r="868" spans="1:5">
      <c r="A868" s="2">
        <v>35915</v>
      </c>
      <c r="B868">
        <v>7664.99</v>
      </c>
      <c r="C868">
        <f t="shared" si="39"/>
        <v>1.2859968788279576E-2</v>
      </c>
      <c r="D868">
        <f t="shared" si="41"/>
        <v>8.5284640684923726E-5</v>
      </c>
      <c r="E868">
        <f t="shared" si="40"/>
        <v>7.4303768960957779</v>
      </c>
    </row>
    <row r="869" spans="1:5">
      <c r="A869" s="2">
        <v>35921</v>
      </c>
      <c r="B869">
        <v>7678.69</v>
      </c>
      <c r="C869">
        <f t="shared" si="39"/>
        <v>1.7873474068459082E-3</v>
      </c>
      <c r="D869">
        <f t="shared" si="41"/>
        <v>9.4609962411949425E-5</v>
      </c>
      <c r="E869">
        <f t="shared" si="40"/>
        <v>9.2319816627919096</v>
      </c>
    </row>
    <row r="870" spans="1:5">
      <c r="A870" s="2">
        <v>35922</v>
      </c>
      <c r="B870">
        <v>7612.52</v>
      </c>
      <c r="C870">
        <f t="shared" si="39"/>
        <v>-8.6173553040947305E-3</v>
      </c>
      <c r="D870">
        <f t="shared" si="41"/>
        <v>7.9407540882222631E-5</v>
      </c>
      <c r="E870">
        <f t="shared" si="40"/>
        <v>8.5057565093033993</v>
      </c>
    </row>
    <row r="871" spans="1:5">
      <c r="A871" s="2">
        <v>35926</v>
      </c>
      <c r="B871">
        <v>7720.7</v>
      </c>
      <c r="C871">
        <f t="shared" si="39"/>
        <v>1.4210800102988154E-2</v>
      </c>
      <c r="D871">
        <f t="shared" si="41"/>
        <v>7.7255676297453374E-5</v>
      </c>
      <c r="E871">
        <f t="shared" si="40"/>
        <v>6.854383670955368</v>
      </c>
    </row>
    <row r="872" spans="1:5">
      <c r="A872" s="2">
        <v>35927</v>
      </c>
      <c r="B872">
        <v>7717.7</v>
      </c>
      <c r="C872">
        <f t="shared" si="39"/>
        <v>-3.8856580361884286E-4</v>
      </c>
      <c r="D872">
        <f t="shared" si="41"/>
        <v>9.3339232490162059E-5</v>
      </c>
      <c r="E872">
        <f t="shared" si="40"/>
        <v>9.2776524633365991</v>
      </c>
    </row>
    <row r="873" spans="1:5">
      <c r="A873" s="2">
        <v>35928</v>
      </c>
      <c r="B873">
        <v>7707.49</v>
      </c>
      <c r="C873">
        <f t="shared" si="39"/>
        <v>-1.3229329981730355E-3</v>
      </c>
      <c r="D873">
        <f t="shared" si="41"/>
        <v>7.797605890682099E-5</v>
      </c>
      <c r="E873">
        <f t="shared" si="40"/>
        <v>9.4366639838268469</v>
      </c>
    </row>
    <row r="874" spans="1:5">
      <c r="A874" s="2">
        <v>35929</v>
      </c>
      <c r="B874">
        <v>7677.86</v>
      </c>
      <c r="C874">
        <f t="shared" si="39"/>
        <v>-3.8443124804573357E-3</v>
      </c>
      <c r="D874">
        <f t="shared" si="41"/>
        <v>6.6018842035670699E-5</v>
      </c>
      <c r="E874">
        <f t="shared" si="40"/>
        <v>9.4017139995094041</v>
      </c>
    </row>
    <row r="875" spans="1:5">
      <c r="A875" s="2">
        <v>35930</v>
      </c>
      <c r="B875">
        <v>7684.02</v>
      </c>
      <c r="C875">
        <f t="shared" si="39"/>
        <v>8.0230689280616789E-4</v>
      </c>
      <c r="D875">
        <f t="shared" si="41"/>
        <v>5.8354240505006078E-5</v>
      </c>
      <c r="E875">
        <f t="shared" si="40"/>
        <v>9.737947687237968</v>
      </c>
    </row>
    <row r="876" spans="1:5">
      <c r="A876" s="2">
        <v>35934</v>
      </c>
      <c r="B876">
        <v>7662.38</v>
      </c>
      <c r="C876">
        <f t="shared" si="39"/>
        <v>-2.8162342107386925E-3</v>
      </c>
      <c r="D876">
        <f t="shared" si="41"/>
        <v>5.0308397638435742E-5</v>
      </c>
      <c r="E876">
        <f t="shared" si="40"/>
        <v>9.7396874257857391</v>
      </c>
    </row>
    <row r="877" spans="1:5">
      <c r="A877" s="2">
        <v>35935</v>
      </c>
      <c r="B877">
        <v>7695.4</v>
      </c>
      <c r="C877">
        <f t="shared" si="39"/>
        <v>4.3093660194351525E-3</v>
      </c>
      <c r="D877">
        <f t="shared" si="41"/>
        <v>4.4944901944985633E-5</v>
      </c>
      <c r="E877">
        <f t="shared" si="40"/>
        <v>9.5968865246589381</v>
      </c>
    </row>
    <row r="878" spans="1:5">
      <c r="A878" s="2">
        <v>35937</v>
      </c>
      <c r="B878">
        <v>7725.15</v>
      </c>
      <c r="C878">
        <f t="shared" si="39"/>
        <v>3.8659458897523195E-3</v>
      </c>
      <c r="D878">
        <f t="shared" si="41"/>
        <v>4.2174986722331398E-5</v>
      </c>
      <c r="E878">
        <f t="shared" si="40"/>
        <v>9.7193135388973708</v>
      </c>
    </row>
    <row r="879" spans="1:5">
      <c r="A879" s="2">
        <v>35941</v>
      </c>
      <c r="B879">
        <v>7625.96</v>
      </c>
      <c r="C879">
        <f t="shared" si="39"/>
        <v>-1.2839880131777325E-2</v>
      </c>
      <c r="D879">
        <f t="shared" si="41"/>
        <v>3.9473931076466387E-5</v>
      </c>
      <c r="E879">
        <f t="shared" si="40"/>
        <v>5.9633789773025461</v>
      </c>
    </row>
    <row r="880" spans="1:5">
      <c r="A880" s="2">
        <v>35942</v>
      </c>
      <c r="B880">
        <v>7542.87</v>
      </c>
      <c r="C880">
        <f t="shared" si="39"/>
        <v>-1.0895677396681879E-2</v>
      </c>
      <c r="D880">
        <f t="shared" si="41"/>
        <v>5.8219036053672424E-5</v>
      </c>
      <c r="E880">
        <f t="shared" si="40"/>
        <v>7.7121749967756612</v>
      </c>
    </row>
    <row r="881" spans="1:5">
      <c r="A881" s="2">
        <v>35943</v>
      </c>
      <c r="B881">
        <v>7579.62</v>
      </c>
      <c r="C881">
        <f t="shared" si="39"/>
        <v>4.8721507861066143E-3</v>
      </c>
      <c r="D881">
        <f t="shared" si="41"/>
        <v>6.6651076010302594E-5</v>
      </c>
      <c r="E881">
        <f t="shared" si="40"/>
        <v>9.2598882786023378</v>
      </c>
    </row>
    <row r="882" spans="1:5">
      <c r="A882" s="2">
        <v>35944</v>
      </c>
      <c r="B882">
        <v>7589.78</v>
      </c>
      <c r="C882">
        <f t="shared" si="39"/>
        <v>1.3404365918080134E-3</v>
      </c>
      <c r="D882">
        <f t="shared" si="41"/>
        <v>6.0103668165168102E-5</v>
      </c>
      <c r="E882">
        <f t="shared" si="40"/>
        <v>9.6895451648115518</v>
      </c>
    </row>
    <row r="883" spans="1:5">
      <c r="A883" s="2">
        <v>35948</v>
      </c>
      <c r="B883">
        <v>7534.01</v>
      </c>
      <c r="C883">
        <f t="shared" si="39"/>
        <v>-7.3480390735962738E-3</v>
      </c>
      <c r="D883">
        <f t="shared" si="41"/>
        <v>5.1856001020383742E-5</v>
      </c>
      <c r="E883">
        <f t="shared" si="40"/>
        <v>8.8258165587219413</v>
      </c>
    </row>
    <row r="884" spans="1:5">
      <c r="A884" s="2">
        <v>35949</v>
      </c>
      <c r="B884">
        <v>7493.24</v>
      </c>
      <c r="C884">
        <f t="shared" si="39"/>
        <v>-5.4114608289609961E-3</v>
      </c>
      <c r="D884">
        <f t="shared" si="41"/>
        <v>5.2589304534619711E-5</v>
      </c>
      <c r="E884">
        <f t="shared" si="40"/>
        <v>9.2961562741584149</v>
      </c>
    </row>
    <row r="885" spans="1:5">
      <c r="A885" s="2">
        <v>35950</v>
      </c>
      <c r="B885">
        <v>7485.39</v>
      </c>
      <c r="C885">
        <f t="shared" si="39"/>
        <v>-1.0476109133031178E-3</v>
      </c>
      <c r="D885">
        <f t="shared" si="41"/>
        <v>4.9728092948831394E-5</v>
      </c>
      <c r="E885">
        <f t="shared" si="40"/>
        <v>9.8868707429259963</v>
      </c>
    </row>
    <row r="886" spans="1:5">
      <c r="A886" s="2">
        <v>35951</v>
      </c>
      <c r="B886">
        <v>7508.23</v>
      </c>
      <c r="C886">
        <f t="shared" si="39"/>
        <v>3.0512772213604415E-3</v>
      </c>
      <c r="D886">
        <f t="shared" si="41"/>
        <v>4.3532759984110815E-5</v>
      </c>
      <c r="E886">
        <f t="shared" si="40"/>
        <v>9.8281281485491636</v>
      </c>
    </row>
    <row r="887" spans="1:5">
      <c r="A887" s="2">
        <v>35954</v>
      </c>
      <c r="B887">
        <v>7557.19</v>
      </c>
      <c r="C887">
        <f t="shared" si="39"/>
        <v>6.5208444600125511E-3</v>
      </c>
      <c r="D887">
        <f t="shared" si="41"/>
        <v>3.9765276199246833E-5</v>
      </c>
      <c r="E887">
        <f t="shared" si="40"/>
        <v>9.0632063585803788</v>
      </c>
    </row>
    <row r="888" spans="1:5">
      <c r="A888" s="2">
        <v>35955</v>
      </c>
      <c r="B888">
        <v>7535.43</v>
      </c>
      <c r="C888">
        <f t="shared" si="39"/>
        <v>-2.8793771229781587E-3</v>
      </c>
      <c r="D888">
        <f t="shared" si="41"/>
        <v>4.1405384712201062E-5</v>
      </c>
      <c r="E888">
        <f t="shared" si="40"/>
        <v>9.8918644894560064</v>
      </c>
    </row>
    <row r="889" spans="1:5">
      <c r="A889" s="2">
        <v>35956</v>
      </c>
      <c r="B889">
        <v>7433.76</v>
      </c>
      <c r="C889">
        <f t="shared" si="39"/>
        <v>-1.3492262551705752E-2</v>
      </c>
      <c r="D889">
        <f t="shared" si="41"/>
        <v>3.7936646107977542E-5</v>
      </c>
      <c r="E889">
        <f t="shared" si="40"/>
        <v>5.3810362601667308</v>
      </c>
    </row>
    <row r="890" spans="1:5">
      <c r="A890" s="2">
        <v>35957</v>
      </c>
      <c r="B890">
        <v>7295.76</v>
      </c>
      <c r="C890">
        <f t="shared" si="39"/>
        <v>-1.8563956867049782E-2</v>
      </c>
      <c r="D890">
        <f t="shared" si="41"/>
        <v>5.9393603409595746E-5</v>
      </c>
      <c r="E890">
        <f t="shared" si="40"/>
        <v>3.9290073640887426</v>
      </c>
    </row>
    <row r="891" spans="1:5">
      <c r="A891" s="2">
        <v>35958</v>
      </c>
      <c r="B891">
        <v>7310.92</v>
      </c>
      <c r="C891">
        <f t="shared" si="39"/>
        <v>2.0779192297992058E-3</v>
      </c>
      <c r="D891">
        <f t="shared" si="41"/>
        <v>9.9055449649804281E-5</v>
      </c>
      <c r="E891">
        <f t="shared" si="40"/>
        <v>9.1762415619064619</v>
      </c>
    </row>
    <row r="892" spans="1:5">
      <c r="A892" s="2">
        <v>35961</v>
      </c>
      <c r="B892">
        <v>7104.52</v>
      </c>
      <c r="C892">
        <f t="shared" si="39"/>
        <v>-2.8231741012075037E-2</v>
      </c>
      <c r="D892">
        <f t="shared" si="41"/>
        <v>8.3088425323046789E-5</v>
      </c>
      <c r="E892">
        <f t="shared" si="40"/>
        <v>-0.19696080986482656</v>
      </c>
    </row>
    <row r="893" spans="1:5">
      <c r="A893" s="2">
        <v>35962</v>
      </c>
      <c r="B893">
        <v>7143.71</v>
      </c>
      <c r="C893">
        <f t="shared" si="39"/>
        <v>5.5162065839774671E-3</v>
      </c>
      <c r="D893">
        <f t="shared" si="41"/>
        <v>1.8087095450144692E-4</v>
      </c>
      <c r="E893">
        <f t="shared" si="40"/>
        <v>8.4494933426254253</v>
      </c>
    </row>
    <row r="894" spans="1:5">
      <c r="A894" s="2">
        <v>35963</v>
      </c>
      <c r="B894">
        <v>7195.08</v>
      </c>
      <c r="C894">
        <f t="shared" si="39"/>
        <v>7.1909414015966337E-3</v>
      </c>
      <c r="D894">
        <f t="shared" si="41"/>
        <v>1.5159000554836353E-4</v>
      </c>
      <c r="E894">
        <f t="shared" si="40"/>
        <v>8.4532159243446827</v>
      </c>
    </row>
    <row r="895" spans="1:5">
      <c r="A895" s="2">
        <v>35964</v>
      </c>
      <c r="B895">
        <v>7138.27</v>
      </c>
      <c r="C895">
        <f t="shared" si="39"/>
        <v>-7.8956731544332359E-3</v>
      </c>
      <c r="D895">
        <f t="shared" si="41"/>
        <v>1.3134079306060804E-4</v>
      </c>
      <c r="E895">
        <f t="shared" si="40"/>
        <v>8.4630594504683696</v>
      </c>
    </row>
    <row r="896" spans="1:5">
      <c r="A896" s="2">
        <v>35965</v>
      </c>
      <c r="B896">
        <v>7153.39</v>
      </c>
      <c r="C896">
        <f t="shared" si="39"/>
        <v>2.1181602825334277E-3</v>
      </c>
      <c r="D896">
        <f t="shared" si="41"/>
        <v>1.1676835737210118E-4</v>
      </c>
      <c r="E896">
        <f t="shared" si="40"/>
        <v>9.0168953311002902</v>
      </c>
    </row>
    <row r="897" spans="1:5">
      <c r="A897" s="2">
        <v>35968</v>
      </c>
      <c r="B897">
        <v>7137.52</v>
      </c>
      <c r="C897">
        <f t="shared" si="39"/>
        <v>-2.2185285577886694E-3</v>
      </c>
      <c r="D897">
        <f t="shared" si="41"/>
        <v>9.7154847113201809E-5</v>
      </c>
      <c r="E897">
        <f t="shared" si="40"/>
        <v>9.1885444449402449</v>
      </c>
    </row>
    <row r="898" spans="1:5">
      <c r="A898" s="2">
        <v>35969</v>
      </c>
      <c r="B898">
        <v>7175.23</v>
      </c>
      <c r="C898">
        <f t="shared" si="39"/>
        <v>5.2833477174143292E-3</v>
      </c>
      <c r="D898">
        <f t="shared" si="41"/>
        <v>8.1665782936569945E-5</v>
      </c>
      <c r="E898">
        <f t="shared" si="40"/>
        <v>9.0710705777429013</v>
      </c>
    </row>
    <row r="899" spans="1:5">
      <c r="A899" s="2">
        <v>35970</v>
      </c>
      <c r="B899">
        <v>7264.4</v>
      </c>
      <c r="C899">
        <f t="shared" si="39"/>
        <v>1.2427476192400812E-2</v>
      </c>
      <c r="D899">
        <f t="shared" si="41"/>
        <v>7.258920573549966E-5</v>
      </c>
      <c r="E899">
        <f t="shared" si="40"/>
        <v>7.4030754498168729</v>
      </c>
    </row>
    <row r="900" spans="1:5">
      <c r="A900" s="2">
        <v>35971</v>
      </c>
      <c r="B900">
        <v>7314.72</v>
      </c>
      <c r="C900">
        <f t="shared" ref="C900:C909" si="42">(B900-B899)/B899</f>
        <v>6.9269313363802404E-3</v>
      </c>
      <c r="D900">
        <f t="shared" si="41"/>
        <v>8.3021249554470638E-5</v>
      </c>
      <c r="E900">
        <f t="shared" si="40"/>
        <v>8.8184609943772472</v>
      </c>
    </row>
    <row r="901" spans="1:5">
      <c r="A901" s="2">
        <v>35972</v>
      </c>
      <c r="B901">
        <v>7338.66</v>
      </c>
      <c r="C901">
        <f t="shared" si="42"/>
        <v>3.2728525493798256E-3</v>
      </c>
      <c r="D901">
        <f t="shared" si="41"/>
        <v>7.6459798163196771E-5</v>
      </c>
      <c r="E901">
        <f t="shared" ref="E901:E909" si="43">-LN(D901)-C901*C901/D901</f>
        <v>9.3386514060882355</v>
      </c>
    </row>
    <row r="902" spans="1:5">
      <c r="A902" s="2">
        <v>35975</v>
      </c>
      <c r="B902">
        <v>7409.38</v>
      </c>
      <c r="C902">
        <f t="shared" si="42"/>
        <v>9.6366366611888628E-3</v>
      </c>
      <c r="D902">
        <f t="shared" ref="D902:D909" si="44">$H$5+$H$7*D901+$H$6*C901*C901</f>
        <v>6.606525056933706E-5</v>
      </c>
      <c r="E902">
        <f t="shared" si="43"/>
        <v>8.2192154391519612</v>
      </c>
    </row>
    <row r="903" spans="1:5">
      <c r="A903" s="2">
        <v>35976</v>
      </c>
      <c r="B903">
        <v>7366.89</v>
      </c>
      <c r="C903">
        <f t="shared" si="42"/>
        <v>-5.7346228699297081E-3</v>
      </c>
      <c r="D903">
        <f t="shared" si="44"/>
        <v>6.9270022310922592E-5</v>
      </c>
      <c r="E903">
        <f t="shared" si="43"/>
        <v>9.1027489537232729</v>
      </c>
    </row>
    <row r="904" spans="1:5">
      <c r="A904" s="2">
        <v>35978</v>
      </c>
      <c r="B904">
        <v>7370.55</v>
      </c>
      <c r="C904">
        <f t="shared" si="42"/>
        <v>4.9681751729696718E-4</v>
      </c>
      <c r="D904">
        <f t="shared" si="44"/>
        <v>6.3454494999762675E-5</v>
      </c>
      <c r="E904">
        <f t="shared" si="43"/>
        <v>9.6612976860855682</v>
      </c>
    </row>
    <row r="905" spans="1:5">
      <c r="A905" s="2">
        <v>35982</v>
      </c>
      <c r="B905">
        <v>7434.47</v>
      </c>
      <c r="C905">
        <f t="shared" si="42"/>
        <v>8.6723514527409853E-3</v>
      </c>
      <c r="D905">
        <f t="shared" si="44"/>
        <v>5.4296617270232307E-5</v>
      </c>
      <c r="E905">
        <f t="shared" si="43"/>
        <v>8.4358853638469782</v>
      </c>
    </row>
    <row r="906" spans="1:5">
      <c r="A906" s="2">
        <v>35983</v>
      </c>
      <c r="B906">
        <v>7454.6</v>
      </c>
      <c r="C906">
        <f t="shared" si="42"/>
        <v>2.707657707946916E-3</v>
      </c>
      <c r="D906">
        <f t="shared" si="44"/>
        <v>5.7480064514474179E-5</v>
      </c>
      <c r="E906">
        <f t="shared" si="43"/>
        <v>9.6365253661129806</v>
      </c>
    </row>
    <row r="907" spans="1:5">
      <c r="A907" s="2">
        <v>35984</v>
      </c>
      <c r="B907">
        <v>7451.27</v>
      </c>
      <c r="C907">
        <f t="shared" si="42"/>
        <v>-4.4670404850695239E-4</v>
      </c>
      <c r="D907">
        <f t="shared" si="44"/>
        <v>5.0547081824544721E-5</v>
      </c>
      <c r="E907">
        <f t="shared" si="43"/>
        <v>9.8886576467741083</v>
      </c>
    </row>
    <row r="908" spans="1:5">
      <c r="A908" s="2">
        <v>35985</v>
      </c>
      <c r="B908">
        <v>7413.15</v>
      </c>
      <c r="C908">
        <f t="shared" si="42"/>
        <v>-5.1159064159533611E-3</v>
      </c>
      <c r="D908">
        <f t="shared" si="44"/>
        <v>4.4056957081472234E-5</v>
      </c>
      <c r="E908">
        <f t="shared" si="43"/>
        <v>9.4359667705864361</v>
      </c>
    </row>
    <row r="909" spans="1:5">
      <c r="A909" s="2">
        <v>35986</v>
      </c>
      <c r="B909">
        <v>7380.9</v>
      </c>
      <c r="C909">
        <f t="shared" si="42"/>
        <v>-4.3503773699439512E-3</v>
      </c>
      <c r="D909">
        <f t="shared" si="44"/>
        <v>4.2530114620528436E-5</v>
      </c>
      <c r="E909">
        <f t="shared" si="43"/>
        <v>9.6203009221650699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09"/>
  <sheetViews>
    <sheetView workbookViewId="0">
      <selection activeCell="H16" sqref="H16"/>
    </sheetView>
  </sheetViews>
  <sheetFormatPr defaultRowHeight="15"/>
  <cols>
    <col min="1" max="1" width="11" customWidth="1"/>
    <col min="4" max="4" width="12" bestFit="1" customWidth="1"/>
    <col min="5" max="5" width="13.85546875" customWidth="1"/>
    <col min="7" max="7" width="13.7109375" customWidth="1"/>
  </cols>
  <sheetData>
    <row r="1" spans="1:8">
      <c r="A1" s="3" t="s">
        <v>0</v>
      </c>
      <c r="B1" s="4" t="s">
        <v>2</v>
      </c>
      <c r="C1" s="4" t="s">
        <v>5</v>
      </c>
      <c r="D1" s="4" t="s">
        <v>6</v>
      </c>
      <c r="E1" s="4" t="s">
        <v>4</v>
      </c>
      <c r="G1" t="s">
        <v>3</v>
      </c>
      <c r="H1">
        <v>0.9088990318187764</v>
      </c>
    </row>
    <row r="2" spans="1:8">
      <c r="A2" s="2">
        <v>34520</v>
      </c>
      <c r="B2">
        <v>446.37</v>
      </c>
    </row>
    <row r="3" spans="1:8">
      <c r="A3" s="2">
        <v>34521</v>
      </c>
      <c r="B3">
        <v>446.13</v>
      </c>
      <c r="C3">
        <f>(B3-B2)/B2</f>
        <v>-5.3767054237518E-4</v>
      </c>
      <c r="G3" t="s">
        <v>7</v>
      </c>
      <c r="H3">
        <f>SUM(E4:E909)</f>
        <v>7684.8172733204156</v>
      </c>
    </row>
    <row r="4" spans="1:8">
      <c r="A4" s="2">
        <v>34522</v>
      </c>
      <c r="B4">
        <v>448.38</v>
      </c>
      <c r="C4">
        <f t="shared" ref="C4:C67" si="0">(B4-B3)/B3</f>
        <v>5.0433730078676617E-3</v>
      </c>
      <c r="D4">
        <f>C3*C3</f>
        <v>2.8908961213802023E-7</v>
      </c>
      <c r="E4">
        <f>-LN(D4)-C4*C4/D4</f>
        <v>-72.928684559206488</v>
      </c>
    </row>
    <row r="5" spans="1:8">
      <c r="A5" s="2">
        <v>34523</v>
      </c>
      <c r="B5">
        <v>449.55</v>
      </c>
      <c r="C5">
        <f t="shared" si="0"/>
        <v>2.6093938177439136E-3</v>
      </c>
      <c r="D5">
        <f>$H$1*D4+(1-$H$1)*C4*C4</f>
        <v>2.5799620839724464E-6</v>
      </c>
      <c r="E5">
        <f t="shared" ref="E5:E68" si="1">-LN(D5)-C5*C5/D5</f>
        <v>10.228574551942886</v>
      </c>
    </row>
    <row r="6" spans="1:8">
      <c r="A6" s="2">
        <v>34526</v>
      </c>
      <c r="B6">
        <v>448.06</v>
      </c>
      <c r="C6">
        <f t="shared" si="0"/>
        <v>-3.3144255366477789E-3</v>
      </c>
      <c r="D6">
        <f t="shared" ref="D6:D69" si="2">$H$1*D5+(1-$H$1)*C5*C5</f>
        <v>2.9652257108886924E-6</v>
      </c>
      <c r="E6">
        <f t="shared" si="1"/>
        <v>9.0238085210901922</v>
      </c>
    </row>
    <row r="7" spans="1:8">
      <c r="A7" s="2">
        <v>34527</v>
      </c>
      <c r="B7">
        <v>447.95</v>
      </c>
      <c r="C7">
        <f t="shared" si="0"/>
        <v>-2.4550283444184628E-4</v>
      </c>
      <c r="D7">
        <f t="shared" si="2"/>
        <v>3.6958728693452415E-6</v>
      </c>
      <c r="E7">
        <f t="shared" si="1"/>
        <v>12.491985978291444</v>
      </c>
    </row>
    <row r="8" spans="1:8">
      <c r="A8" s="2">
        <v>34528</v>
      </c>
      <c r="B8">
        <v>448.73</v>
      </c>
      <c r="C8">
        <f t="shared" si="0"/>
        <v>1.7412657662686229E-3</v>
      </c>
      <c r="D8">
        <f t="shared" si="2"/>
        <v>3.3646660775876442E-6</v>
      </c>
      <c r="E8">
        <f t="shared" si="1"/>
        <v>11.701050369670043</v>
      </c>
    </row>
    <row r="9" spans="1:8">
      <c r="A9" s="2">
        <v>34533</v>
      </c>
      <c r="B9">
        <v>455.22</v>
      </c>
      <c r="C9">
        <f t="shared" si="0"/>
        <v>1.4463040135493524E-2</v>
      </c>
      <c r="D9">
        <f t="shared" si="2"/>
        <v>3.3343604651503948E-6</v>
      </c>
      <c r="E9">
        <f t="shared" si="1"/>
        <v>-50.123298337789564</v>
      </c>
    </row>
    <row r="10" spans="1:8">
      <c r="A10" s="2">
        <v>34534</v>
      </c>
      <c r="B10">
        <v>453.86</v>
      </c>
      <c r="C10">
        <f t="shared" si="0"/>
        <v>-2.9875664513861729E-3</v>
      </c>
      <c r="D10">
        <f t="shared" si="2"/>
        <v>2.2087054701640939E-5</v>
      </c>
      <c r="E10">
        <f t="shared" si="1"/>
        <v>10.316410980774137</v>
      </c>
    </row>
    <row r="11" spans="1:8">
      <c r="A11" s="2">
        <v>34535</v>
      </c>
      <c r="B11">
        <v>451.6</v>
      </c>
      <c r="C11">
        <f t="shared" si="0"/>
        <v>-4.9795090997223615E-3</v>
      </c>
      <c r="D11">
        <f t="shared" si="2"/>
        <v>2.0888029181364848E-5</v>
      </c>
      <c r="E11">
        <f t="shared" si="1"/>
        <v>9.5892663367121198</v>
      </c>
    </row>
    <row r="12" spans="1:8">
      <c r="A12" s="2">
        <v>34536</v>
      </c>
      <c r="B12">
        <v>452.61</v>
      </c>
      <c r="C12">
        <f t="shared" si="0"/>
        <v>2.2364924712134429E-3</v>
      </c>
      <c r="D12">
        <f t="shared" si="2"/>
        <v>2.1244004546734159E-5</v>
      </c>
      <c r="E12">
        <f t="shared" si="1"/>
        <v>10.523985949491863</v>
      </c>
    </row>
    <row r="13" spans="1:8">
      <c r="A13" s="2">
        <v>34537</v>
      </c>
      <c r="B13">
        <v>453.11</v>
      </c>
      <c r="C13">
        <f t="shared" si="0"/>
        <v>1.1047038289034709E-3</v>
      </c>
      <c r="D13">
        <f t="shared" si="2"/>
        <v>1.9764332967297315E-5</v>
      </c>
      <c r="E13">
        <f t="shared" si="1"/>
        <v>10.769885506431624</v>
      </c>
    </row>
    <row r="14" spans="1:8">
      <c r="A14" s="2">
        <v>34540</v>
      </c>
      <c r="B14">
        <v>454.25</v>
      </c>
      <c r="C14">
        <f t="shared" si="0"/>
        <v>2.5159453554324256E-3</v>
      </c>
      <c r="D14">
        <f t="shared" si="2"/>
        <v>1.807496003712832E-5</v>
      </c>
      <c r="E14">
        <f t="shared" si="1"/>
        <v>10.570775807131547</v>
      </c>
    </row>
    <row r="15" spans="1:8">
      <c r="A15" s="2">
        <v>34541</v>
      </c>
      <c r="B15">
        <v>453.36</v>
      </c>
      <c r="C15">
        <f t="shared" si="0"/>
        <v>-1.9592735277930355E-3</v>
      </c>
      <c r="D15">
        <f t="shared" si="2"/>
        <v>1.7004981078449439E-5</v>
      </c>
      <c r="E15">
        <f t="shared" si="1"/>
        <v>10.756261410216432</v>
      </c>
    </row>
    <row r="16" spans="1:8">
      <c r="A16" s="2">
        <v>34542</v>
      </c>
      <c r="B16">
        <v>452.57</v>
      </c>
      <c r="C16">
        <f t="shared" si="0"/>
        <v>-1.7425445562026215E-3</v>
      </c>
      <c r="D16">
        <f t="shared" si="2"/>
        <v>1.5805524931043981E-5</v>
      </c>
      <c r="E16">
        <f t="shared" si="1"/>
        <v>10.863037068600914</v>
      </c>
    </row>
    <row r="17" spans="1:5">
      <c r="A17" s="2">
        <v>34543</v>
      </c>
      <c r="B17">
        <v>454.24</v>
      </c>
      <c r="C17">
        <f t="shared" si="0"/>
        <v>3.6900369003690387E-3</v>
      </c>
      <c r="D17">
        <f t="shared" si="2"/>
        <v>1.4642250892473458E-5</v>
      </c>
      <c r="E17">
        <f t="shared" si="1"/>
        <v>10.201662212196045</v>
      </c>
    </row>
    <row r="18" spans="1:5">
      <c r="A18" s="2">
        <v>34544</v>
      </c>
      <c r="B18">
        <v>458.26</v>
      </c>
      <c r="C18">
        <f t="shared" si="0"/>
        <v>8.8499471644945E-3</v>
      </c>
      <c r="D18">
        <f t="shared" si="2"/>
        <v>1.4548792361839117E-5</v>
      </c>
      <c r="E18">
        <f t="shared" si="1"/>
        <v>5.7546303346693799</v>
      </c>
    </row>
    <row r="19" spans="1:5">
      <c r="A19" s="2">
        <v>34548</v>
      </c>
      <c r="B19">
        <v>460.56</v>
      </c>
      <c r="C19">
        <f t="shared" si="0"/>
        <v>5.0189848557587648E-3</v>
      </c>
      <c r="D19">
        <f t="shared" si="2"/>
        <v>2.0358553675863198E-5</v>
      </c>
      <c r="E19">
        <f t="shared" si="1"/>
        <v>9.5646813827745572</v>
      </c>
    </row>
    <row r="20" spans="1:5">
      <c r="A20" s="2">
        <v>34549</v>
      </c>
      <c r="B20">
        <v>461.46</v>
      </c>
      <c r="C20">
        <f t="shared" si="0"/>
        <v>1.9541427826992733E-3</v>
      </c>
      <c r="D20">
        <f t="shared" si="2"/>
        <v>2.0798722152200804E-5</v>
      </c>
      <c r="E20">
        <f t="shared" si="1"/>
        <v>10.59701763170232</v>
      </c>
    </row>
    <row r="21" spans="1:5">
      <c r="A21" s="2">
        <v>34550</v>
      </c>
      <c r="B21">
        <v>458.4</v>
      </c>
      <c r="C21">
        <f t="shared" si="0"/>
        <v>-6.6311272916395837E-3</v>
      </c>
      <c r="D21">
        <f t="shared" si="2"/>
        <v>1.9251823327154028E-5</v>
      </c>
      <c r="E21">
        <f t="shared" si="1"/>
        <v>8.5738692190657897</v>
      </c>
    </row>
    <row r="22" spans="1:5">
      <c r="A22" s="2">
        <v>34551</v>
      </c>
      <c r="B22">
        <v>457.09</v>
      </c>
      <c r="C22">
        <f t="shared" si="0"/>
        <v>-2.8577661431064623E-3</v>
      </c>
      <c r="D22">
        <f t="shared" si="2"/>
        <v>2.1503841613802332E-5</v>
      </c>
      <c r="E22">
        <f t="shared" si="1"/>
        <v>10.367494384986108</v>
      </c>
    </row>
    <row r="23" spans="1:5">
      <c r="A23" s="2">
        <v>34554</v>
      </c>
      <c r="B23">
        <v>457.89</v>
      </c>
      <c r="C23">
        <f t="shared" si="0"/>
        <v>1.7502023671487265E-3</v>
      </c>
      <c r="D23">
        <f t="shared" si="2"/>
        <v>2.0288826699781385E-5</v>
      </c>
      <c r="E23">
        <f t="shared" si="1"/>
        <v>10.654460169687436</v>
      </c>
    </row>
    <row r="24" spans="1:5">
      <c r="A24" s="2">
        <v>34555</v>
      </c>
      <c r="B24">
        <v>457.92</v>
      </c>
      <c r="C24">
        <f t="shared" si="0"/>
        <v>6.551791915095232E-5</v>
      </c>
      <c r="D24">
        <f t="shared" si="2"/>
        <v>1.8719556188407164E-5</v>
      </c>
      <c r="E24">
        <f t="shared" si="1"/>
        <v>10.885712484209334</v>
      </c>
    </row>
    <row r="25" spans="1:5">
      <c r="A25" s="2">
        <v>34556</v>
      </c>
      <c r="B25">
        <v>460.3</v>
      </c>
      <c r="C25">
        <f t="shared" si="0"/>
        <v>5.1974143955275933E-3</v>
      </c>
      <c r="D25">
        <f t="shared" si="2"/>
        <v>1.7014577555529657E-5</v>
      </c>
      <c r="E25">
        <f t="shared" si="1"/>
        <v>9.3937946422442522</v>
      </c>
    </row>
    <row r="26" spans="1:5">
      <c r="A26" s="2">
        <v>34557</v>
      </c>
      <c r="B26">
        <v>458.88</v>
      </c>
      <c r="C26">
        <f t="shared" si="0"/>
        <v>-3.0849446013469822E-3</v>
      </c>
      <c r="D26">
        <f t="shared" si="2"/>
        <v>1.792545412455257E-5</v>
      </c>
      <c r="E26">
        <f t="shared" si="1"/>
        <v>10.398374354972127</v>
      </c>
    </row>
    <row r="27" spans="1:5">
      <c r="A27" s="2">
        <v>34558</v>
      </c>
      <c r="B27">
        <v>461.95</v>
      </c>
      <c r="C27">
        <f t="shared" si="0"/>
        <v>6.6902022315202085E-3</v>
      </c>
      <c r="D27">
        <f t="shared" si="2"/>
        <v>1.7159425171702244E-5</v>
      </c>
      <c r="E27">
        <f t="shared" si="1"/>
        <v>8.3645535636569743</v>
      </c>
    </row>
    <row r="28" spans="1:5">
      <c r="A28" s="2">
        <v>34562</v>
      </c>
      <c r="B28">
        <v>465.01</v>
      </c>
      <c r="C28">
        <f t="shared" si="0"/>
        <v>6.6240935166143574E-3</v>
      </c>
      <c r="D28">
        <f t="shared" si="2"/>
        <v>1.9673755477128291E-5</v>
      </c>
      <c r="E28">
        <f t="shared" si="1"/>
        <v>8.6059129184745569</v>
      </c>
    </row>
    <row r="29" spans="1:5">
      <c r="A29" s="2">
        <v>34563</v>
      </c>
      <c r="B29">
        <v>465.17</v>
      </c>
      <c r="C29">
        <f t="shared" si="0"/>
        <v>3.4407862196517283E-4</v>
      </c>
      <c r="D29">
        <f t="shared" si="2"/>
        <v>2.1878841606777585E-5</v>
      </c>
      <c r="E29">
        <f t="shared" si="1"/>
        <v>10.724579356348958</v>
      </c>
    </row>
    <row r="30" spans="1:5">
      <c r="A30" s="2">
        <v>34564</v>
      </c>
      <c r="B30">
        <v>463.17</v>
      </c>
      <c r="C30">
        <f t="shared" si="0"/>
        <v>-4.2995034073564503E-3</v>
      </c>
      <c r="D30">
        <f t="shared" si="2"/>
        <v>1.9896443406275893E-5</v>
      </c>
      <c r="E30">
        <f t="shared" si="1"/>
        <v>9.8958723810328202</v>
      </c>
    </row>
    <row r="31" spans="1:5">
      <c r="A31" s="2">
        <v>34565</v>
      </c>
      <c r="B31">
        <v>463.68</v>
      </c>
      <c r="C31">
        <f t="shared" si="0"/>
        <v>1.1011075846881079E-3</v>
      </c>
      <c r="D31">
        <f t="shared" si="2"/>
        <v>1.9767926008130624E-5</v>
      </c>
      <c r="E31">
        <f t="shared" si="1"/>
        <v>10.770116240065247</v>
      </c>
    </row>
    <row r="32" spans="1:5">
      <c r="A32" s="2">
        <v>34568</v>
      </c>
      <c r="B32">
        <v>462.31</v>
      </c>
      <c r="C32">
        <f t="shared" si="0"/>
        <v>-2.954623878536932E-3</v>
      </c>
      <c r="D32">
        <f t="shared" si="2"/>
        <v>1.8077503077594309E-5</v>
      </c>
      <c r="E32">
        <f t="shared" si="1"/>
        <v>10.437932579276538</v>
      </c>
    </row>
    <row r="33" spans="1:5">
      <c r="A33" s="2">
        <v>34569</v>
      </c>
      <c r="B33">
        <v>464.51</v>
      </c>
      <c r="C33">
        <f t="shared" si="0"/>
        <v>4.7587116869632681E-3</v>
      </c>
      <c r="D33">
        <f t="shared" si="2"/>
        <v>1.7225918483172892E-5</v>
      </c>
      <c r="E33">
        <f t="shared" si="1"/>
        <v>9.6544870323479355</v>
      </c>
    </row>
    <row r="34" spans="1:5">
      <c r="A34" s="2">
        <v>34570</v>
      </c>
      <c r="B34">
        <v>469.03</v>
      </c>
      <c r="C34">
        <f t="shared" si="0"/>
        <v>9.7306839465242552E-3</v>
      </c>
      <c r="D34">
        <f t="shared" si="2"/>
        <v>1.7719632749714293E-5</v>
      </c>
      <c r="E34">
        <f t="shared" si="1"/>
        <v>5.5972610121673707</v>
      </c>
    </row>
    <row r="35" spans="1:5">
      <c r="A35" s="2">
        <v>34571</v>
      </c>
      <c r="B35">
        <v>468.08</v>
      </c>
      <c r="C35">
        <f t="shared" si="0"/>
        <v>-2.0254567938084744E-3</v>
      </c>
      <c r="D35">
        <f t="shared" si="2"/>
        <v>2.4731362460927223E-5</v>
      </c>
      <c r="E35">
        <f t="shared" si="1"/>
        <v>10.441556895762318</v>
      </c>
    </row>
    <row r="36" spans="1:5">
      <c r="A36" s="2">
        <v>34572</v>
      </c>
      <c r="B36">
        <v>473.8</v>
      </c>
      <c r="C36">
        <f t="shared" si="0"/>
        <v>1.2220133310545264E-2</v>
      </c>
      <c r="D36">
        <f t="shared" si="2"/>
        <v>2.2852050861104049E-5</v>
      </c>
      <c r="E36">
        <f t="shared" si="1"/>
        <v>4.1517538781696013</v>
      </c>
    </row>
    <row r="37" spans="1:5">
      <c r="A37" s="2">
        <v>34576</v>
      </c>
      <c r="B37">
        <v>476.07</v>
      </c>
      <c r="C37">
        <f t="shared" si="0"/>
        <v>4.7910510764035069E-3</v>
      </c>
      <c r="D37">
        <f t="shared" si="2"/>
        <v>3.4374465538253455E-5</v>
      </c>
      <c r="E37">
        <f t="shared" si="1"/>
        <v>9.6104284827835524</v>
      </c>
    </row>
    <row r="38" spans="1:5">
      <c r="A38" s="2">
        <v>34577</v>
      </c>
      <c r="B38">
        <v>475.5</v>
      </c>
      <c r="C38">
        <f t="shared" si="0"/>
        <v>-1.1973029176381481E-3</v>
      </c>
      <c r="D38">
        <f t="shared" si="2"/>
        <v>3.3334065595765286E-5</v>
      </c>
      <c r="E38">
        <f t="shared" si="1"/>
        <v>10.265925609445292</v>
      </c>
    </row>
    <row r="39" spans="1:5">
      <c r="A39" s="2">
        <v>34578</v>
      </c>
      <c r="B39">
        <v>473.17</v>
      </c>
      <c r="C39">
        <f t="shared" si="0"/>
        <v>-4.9001051524710498E-3</v>
      </c>
      <c r="D39">
        <f t="shared" si="2"/>
        <v>3.0427896307092499E-5</v>
      </c>
      <c r="E39">
        <f t="shared" si="1"/>
        <v>9.6110383213041448</v>
      </c>
    </row>
    <row r="40" spans="1:5">
      <c r="A40" s="2">
        <v>34579</v>
      </c>
      <c r="B40">
        <v>470.99</v>
      </c>
      <c r="C40">
        <f t="shared" si="0"/>
        <v>-4.6072236194179828E-3</v>
      </c>
      <c r="D40">
        <f t="shared" si="2"/>
        <v>2.9843313619857787E-5</v>
      </c>
      <c r="E40">
        <f t="shared" si="1"/>
        <v>9.7082845744240718</v>
      </c>
    </row>
    <row r="41" spans="1:5">
      <c r="A41" s="2">
        <v>34583</v>
      </c>
      <c r="B41">
        <v>471.86</v>
      </c>
      <c r="C41">
        <f t="shared" si="0"/>
        <v>1.8471729760716883E-3</v>
      </c>
      <c r="D41">
        <f t="shared" si="2"/>
        <v>2.9058314420027085E-5</v>
      </c>
      <c r="E41">
        <f t="shared" si="1"/>
        <v>10.328785191746688</v>
      </c>
    </row>
    <row r="42" spans="1:5">
      <c r="A42" s="2">
        <v>34584</v>
      </c>
      <c r="B42">
        <v>470.99</v>
      </c>
      <c r="C42">
        <f t="shared" si="0"/>
        <v>-1.8437672190904177E-3</v>
      </c>
      <c r="D42">
        <f t="shared" si="2"/>
        <v>2.672191471925056E-5</v>
      </c>
      <c r="E42">
        <f t="shared" si="1"/>
        <v>10.402809712877042</v>
      </c>
    </row>
    <row r="43" spans="1:5">
      <c r="A43" s="2">
        <v>34585</v>
      </c>
      <c r="B43">
        <v>473.14</v>
      </c>
      <c r="C43">
        <f t="shared" si="0"/>
        <v>4.5648527569586983E-3</v>
      </c>
      <c r="D43">
        <f t="shared" si="2"/>
        <v>2.4597218113532415E-5</v>
      </c>
      <c r="E43">
        <f t="shared" si="1"/>
        <v>9.7657130839955943</v>
      </c>
    </row>
    <row r="44" spans="1:5">
      <c r="A44" s="2">
        <v>34586</v>
      </c>
      <c r="B44">
        <v>468.18</v>
      </c>
      <c r="C44">
        <f t="shared" si="0"/>
        <v>-1.048315509151621E-2</v>
      </c>
      <c r="D44">
        <f t="shared" si="2"/>
        <v>2.42547388347759E-5</v>
      </c>
      <c r="E44">
        <f t="shared" si="1"/>
        <v>6.0959678493372937</v>
      </c>
    </row>
    <row r="45" spans="1:5">
      <c r="A45" s="2">
        <v>34589</v>
      </c>
      <c r="B45">
        <v>466.21</v>
      </c>
      <c r="C45">
        <f t="shared" si="0"/>
        <v>-4.2077833311974606E-3</v>
      </c>
      <c r="D45">
        <f t="shared" si="2"/>
        <v>3.2056789899002773E-5</v>
      </c>
      <c r="E45">
        <f t="shared" si="1"/>
        <v>9.795686710627491</v>
      </c>
    </row>
    <row r="46" spans="1:5">
      <c r="A46" s="2">
        <v>34590</v>
      </c>
      <c r="B46">
        <v>467.52</v>
      </c>
      <c r="C46">
        <f t="shared" si="0"/>
        <v>2.8098925376976091E-3</v>
      </c>
      <c r="D46">
        <f t="shared" si="2"/>
        <v>3.0749368079722477E-5</v>
      </c>
      <c r="E46">
        <f t="shared" si="1"/>
        <v>10.13287173755195</v>
      </c>
    </row>
    <row r="47" spans="1:5">
      <c r="A47" s="2">
        <v>34591</v>
      </c>
      <c r="B47">
        <v>468.8</v>
      </c>
      <c r="C47">
        <f t="shared" si="0"/>
        <v>2.7378507871321646E-3</v>
      </c>
      <c r="D47">
        <f t="shared" si="2"/>
        <v>2.866735821325753E-5</v>
      </c>
      <c r="E47">
        <f t="shared" si="1"/>
        <v>10.198275399867432</v>
      </c>
    </row>
    <row r="48" spans="1:5">
      <c r="A48" s="2">
        <v>34593</v>
      </c>
      <c r="B48">
        <v>471.19</v>
      </c>
      <c r="C48">
        <f t="shared" si="0"/>
        <v>5.0981228668941685E-3</v>
      </c>
      <c r="D48">
        <f t="shared" si="2"/>
        <v>2.6738611215710589E-5</v>
      </c>
      <c r="E48">
        <f t="shared" si="1"/>
        <v>9.5573672678142696</v>
      </c>
    </row>
    <row r="49" spans="1:5">
      <c r="A49" s="2">
        <v>34596</v>
      </c>
      <c r="B49">
        <v>470.85</v>
      </c>
      <c r="C49">
        <f t="shared" si="0"/>
        <v>-7.2157728304924761E-4</v>
      </c>
      <c r="D49">
        <f t="shared" si="2"/>
        <v>2.667049006137551E-5</v>
      </c>
      <c r="E49">
        <f t="shared" si="1"/>
        <v>10.512430377435196</v>
      </c>
    </row>
    <row r="50" spans="1:5">
      <c r="A50" s="2">
        <v>34597</v>
      </c>
      <c r="B50">
        <v>463.36</v>
      </c>
      <c r="C50">
        <f t="shared" si="0"/>
        <v>-1.5907401507911242E-2</v>
      </c>
      <c r="D50">
        <f t="shared" si="2"/>
        <v>2.4288216479963172E-5</v>
      </c>
      <c r="E50">
        <f t="shared" si="1"/>
        <v>0.20707526526033959</v>
      </c>
    </row>
    <row r="51" spans="1:5">
      <c r="A51" s="2">
        <v>34598</v>
      </c>
      <c r="B51">
        <v>461.46</v>
      </c>
      <c r="C51">
        <f t="shared" si="0"/>
        <v>-4.1004834254144383E-3</v>
      </c>
      <c r="D51">
        <f t="shared" si="2"/>
        <v>4.5128219448128389E-5</v>
      </c>
      <c r="E51">
        <f t="shared" si="1"/>
        <v>9.6334207530161233</v>
      </c>
    </row>
    <row r="52" spans="1:5">
      <c r="A52" s="2">
        <v>34599</v>
      </c>
      <c r="B52">
        <v>461.27</v>
      </c>
      <c r="C52">
        <f t="shared" si="0"/>
        <v>-4.1173666189918461E-4</v>
      </c>
      <c r="D52">
        <f t="shared" si="2"/>
        <v>4.2548763392816896E-5</v>
      </c>
      <c r="E52">
        <f t="shared" si="1"/>
        <v>10.060875464857601</v>
      </c>
    </row>
    <row r="53" spans="1:5">
      <c r="A53" s="2">
        <v>34603</v>
      </c>
      <c r="B53">
        <v>460.82</v>
      </c>
      <c r="C53">
        <f t="shared" si="0"/>
        <v>-9.7556745506967432E-4</v>
      </c>
      <c r="D53">
        <f t="shared" si="2"/>
        <v>3.8687973933824706E-5</v>
      </c>
      <c r="E53">
        <f t="shared" si="1"/>
        <v>10.135381558241358</v>
      </c>
    </row>
    <row r="54" spans="1:5">
      <c r="A54" s="2">
        <v>34604</v>
      </c>
      <c r="B54">
        <v>462.05</v>
      </c>
      <c r="C54">
        <f t="shared" si="0"/>
        <v>2.669154984592722E-3</v>
      </c>
      <c r="D54">
        <f t="shared" si="2"/>
        <v>3.5250165745322777E-5</v>
      </c>
      <c r="E54">
        <f t="shared" si="1"/>
        <v>10.050930969754829</v>
      </c>
    </row>
    <row r="55" spans="1:5">
      <c r="A55" s="2">
        <v>34605</v>
      </c>
      <c r="B55">
        <v>464.81</v>
      </c>
      <c r="C55">
        <f t="shared" si="0"/>
        <v>5.9733795043826225E-3</v>
      </c>
      <c r="D55">
        <f t="shared" si="2"/>
        <v>3.2687880192099091E-5</v>
      </c>
      <c r="E55">
        <f t="shared" si="1"/>
        <v>9.2369314946035743</v>
      </c>
    </row>
    <row r="56" spans="1:5">
      <c r="A56" s="2">
        <v>34606</v>
      </c>
      <c r="B56">
        <v>462.24</v>
      </c>
      <c r="C56">
        <f t="shared" si="0"/>
        <v>-5.52914093930852E-3</v>
      </c>
      <c r="D56">
        <f t="shared" si="2"/>
        <v>3.2960580237013381E-5</v>
      </c>
      <c r="E56">
        <f t="shared" si="1"/>
        <v>9.3926842515670561</v>
      </c>
    </row>
    <row r="57" spans="1:5">
      <c r="A57" s="2">
        <v>34607</v>
      </c>
      <c r="B57">
        <v>462.71</v>
      </c>
      <c r="C57">
        <f t="shared" si="0"/>
        <v>1.0167878158531725E-3</v>
      </c>
      <c r="D57">
        <f t="shared" si="2"/>
        <v>3.2742923561147345E-5</v>
      </c>
      <c r="E57">
        <f t="shared" si="1"/>
        <v>10.2952487043573</v>
      </c>
    </row>
    <row r="58" spans="1:5">
      <c r="A58" s="2">
        <v>34610</v>
      </c>
      <c r="B58">
        <v>461.74</v>
      </c>
      <c r="C58">
        <f t="shared" si="0"/>
        <v>-2.0963454431500734E-3</v>
      </c>
      <c r="D58">
        <f t="shared" si="2"/>
        <v>2.9854196939435194E-5</v>
      </c>
      <c r="E58">
        <f t="shared" si="1"/>
        <v>10.271980892190191</v>
      </c>
    </row>
    <row r="59" spans="1:5">
      <c r="A59" s="2">
        <v>34611</v>
      </c>
      <c r="B59">
        <v>454.59</v>
      </c>
      <c r="C59">
        <f t="shared" si="0"/>
        <v>-1.5484904924849555E-2</v>
      </c>
      <c r="D59">
        <f t="shared" si="2"/>
        <v>2.753480885898127E-5</v>
      </c>
      <c r="E59">
        <f t="shared" si="1"/>
        <v>1.7917267260593288</v>
      </c>
    </row>
    <row r="60" spans="1:5">
      <c r="A60" s="2">
        <v>34612</v>
      </c>
      <c r="B60">
        <v>453.52</v>
      </c>
      <c r="C60">
        <f t="shared" si="0"/>
        <v>-2.3537693306055858E-3</v>
      </c>
      <c r="D60">
        <f t="shared" si="2"/>
        <v>4.6870759022376394E-5</v>
      </c>
      <c r="E60">
        <f t="shared" si="1"/>
        <v>9.8499142830519961</v>
      </c>
    </row>
    <row r="61" spans="1:5">
      <c r="A61" s="2">
        <v>34613</v>
      </c>
      <c r="B61">
        <v>452.36</v>
      </c>
      <c r="C61">
        <f t="shared" si="0"/>
        <v>-2.5577703298641035E-3</v>
      </c>
      <c r="D61">
        <f t="shared" si="2"/>
        <v>4.3105507818616627E-5</v>
      </c>
      <c r="E61">
        <f t="shared" si="1"/>
        <v>9.9000882430594253</v>
      </c>
    </row>
    <row r="62" spans="1:5">
      <c r="A62" s="2">
        <v>34614</v>
      </c>
      <c r="B62">
        <v>455.1</v>
      </c>
      <c r="C62">
        <f t="shared" si="0"/>
        <v>6.0571226456804517E-3</v>
      </c>
      <c r="D62">
        <f t="shared" si="2"/>
        <v>3.9774554079818304E-5</v>
      </c>
      <c r="E62">
        <f t="shared" si="1"/>
        <v>9.2098659461137533</v>
      </c>
    </row>
    <row r="63" spans="1:5">
      <c r="A63" s="2">
        <v>34618</v>
      </c>
      <c r="B63">
        <v>465.79</v>
      </c>
      <c r="C63">
        <f t="shared" si="0"/>
        <v>2.3489343001538116E-2</v>
      </c>
      <c r="D63">
        <f t="shared" si="2"/>
        <v>3.9493432950767159E-5</v>
      </c>
      <c r="E63">
        <f t="shared" si="1"/>
        <v>-3.8312815834590754</v>
      </c>
    </row>
    <row r="64" spans="1:5">
      <c r="A64" s="2">
        <v>34619</v>
      </c>
      <c r="B64">
        <v>465.47</v>
      </c>
      <c r="C64">
        <f t="shared" si="0"/>
        <v>-6.8700487344080629E-4</v>
      </c>
      <c r="D64">
        <f t="shared" si="2"/>
        <v>8.6160432441461141E-5</v>
      </c>
      <c r="E64">
        <f t="shared" si="1"/>
        <v>9.3538216355194717</v>
      </c>
    </row>
    <row r="65" spans="1:5">
      <c r="A65" s="2">
        <v>34620</v>
      </c>
      <c r="B65">
        <v>467.79</v>
      </c>
      <c r="C65">
        <f t="shared" si="0"/>
        <v>4.9842095086686427E-3</v>
      </c>
      <c r="D65">
        <f t="shared" si="2"/>
        <v>7.8354131070006698E-5</v>
      </c>
      <c r="E65">
        <f t="shared" si="1"/>
        <v>9.1372197311807888</v>
      </c>
    </row>
    <row r="66" spans="1:5">
      <c r="A66" s="2">
        <v>34621</v>
      </c>
      <c r="B66">
        <v>469.1</v>
      </c>
      <c r="C66">
        <f t="shared" si="0"/>
        <v>2.8004018897368524E-3</v>
      </c>
      <c r="D66">
        <f t="shared" si="2"/>
        <v>7.3479155497658212E-5</v>
      </c>
      <c r="E66">
        <f t="shared" si="1"/>
        <v>9.4117812338106184</v>
      </c>
    </row>
    <row r="67" spans="1:5">
      <c r="A67" s="2">
        <v>34624</v>
      </c>
      <c r="B67">
        <v>468.96</v>
      </c>
      <c r="C67">
        <f t="shared" si="0"/>
        <v>-2.9844382860806477E-4</v>
      </c>
      <c r="D67">
        <f t="shared" si="2"/>
        <v>6.7499569926184993E-5</v>
      </c>
      <c r="E67">
        <f t="shared" si="1"/>
        <v>9.6020697865872595</v>
      </c>
    </row>
    <row r="68" spans="1:5">
      <c r="A68" s="2">
        <v>34625</v>
      </c>
      <c r="B68">
        <v>467.66</v>
      </c>
      <c r="C68">
        <f t="shared" ref="C68:C131" si="3">(B68-B67)/B67</f>
        <v>-2.7720914363697428E-3</v>
      </c>
      <c r="D68">
        <f t="shared" si="2"/>
        <v>6.1358408000613808E-5</v>
      </c>
      <c r="E68">
        <f t="shared" si="1"/>
        <v>9.5735389345978685</v>
      </c>
    </row>
    <row r="69" spans="1:5">
      <c r="A69" s="2">
        <v>34626</v>
      </c>
      <c r="B69">
        <v>470.28</v>
      </c>
      <c r="C69">
        <f t="shared" si="3"/>
        <v>5.6023606893896155E-3</v>
      </c>
      <c r="D69">
        <f t="shared" si="2"/>
        <v>5.646866218954744E-5</v>
      </c>
      <c r="E69">
        <f t="shared" ref="E69:E132" si="4">-LN(D69)-C69*C69/D69</f>
        <v>9.2260041323790976</v>
      </c>
    </row>
    <row r="70" spans="1:5">
      <c r="A70" s="2">
        <v>34627</v>
      </c>
      <c r="B70">
        <v>466.85</v>
      </c>
      <c r="C70">
        <f t="shared" si="3"/>
        <v>-7.2935272603554266E-3</v>
      </c>
      <c r="D70">
        <f t="shared" ref="D70:D133" si="5">$H$1*D69+(1-$H$1)*C69*C69</f>
        <v>5.4183647946233268E-5</v>
      </c>
      <c r="E70">
        <f t="shared" si="4"/>
        <v>8.8413676711097366</v>
      </c>
    </row>
    <row r="71" spans="1:5">
      <c r="A71" s="2">
        <v>34628</v>
      </c>
      <c r="B71">
        <v>464.89</v>
      </c>
      <c r="C71">
        <f t="shared" si="3"/>
        <v>-4.1983506479598082E-3</v>
      </c>
      <c r="D71">
        <f t="shared" si="5"/>
        <v>5.4093630346330354E-5</v>
      </c>
      <c r="E71">
        <f t="shared" si="4"/>
        <v>9.4989489477970519</v>
      </c>
    </row>
    <row r="72" spans="1:5">
      <c r="A72" s="2">
        <v>34631</v>
      </c>
      <c r="B72">
        <v>460.83</v>
      </c>
      <c r="C72">
        <f t="shared" si="3"/>
        <v>-8.7332487255049641E-3</v>
      </c>
      <c r="D72">
        <f t="shared" si="5"/>
        <v>5.0771407412317897E-5</v>
      </c>
      <c r="E72">
        <f t="shared" si="4"/>
        <v>8.3859609570394618</v>
      </c>
    </row>
    <row r="73" spans="1:5">
      <c r="A73" s="2">
        <v>34632</v>
      </c>
      <c r="B73">
        <v>461.52</v>
      </c>
      <c r="C73">
        <f t="shared" si="3"/>
        <v>1.4972983529718069E-3</v>
      </c>
      <c r="D73">
        <f t="shared" si="5"/>
        <v>5.3094320477729034E-5</v>
      </c>
      <c r="E73">
        <f t="shared" si="4"/>
        <v>9.8012156947062152</v>
      </c>
    </row>
    <row r="74" spans="1:5">
      <c r="A74" s="2">
        <v>34633</v>
      </c>
      <c r="B74">
        <v>462.61</v>
      </c>
      <c r="C74">
        <f t="shared" si="3"/>
        <v>2.3617611371122204E-3</v>
      </c>
      <c r="D74">
        <f t="shared" si="5"/>
        <v>4.8461615952648203E-5</v>
      </c>
      <c r="E74">
        <f t="shared" si="4"/>
        <v>9.819638833932185</v>
      </c>
    </row>
    <row r="75" spans="1:5">
      <c r="A75" s="2">
        <v>34634</v>
      </c>
      <c r="B75">
        <v>465.85</v>
      </c>
      <c r="C75">
        <f t="shared" si="3"/>
        <v>7.0037396511100254E-3</v>
      </c>
      <c r="D75">
        <f t="shared" si="5"/>
        <v>4.4554869337593815E-5</v>
      </c>
      <c r="E75">
        <f t="shared" si="4"/>
        <v>8.9178461636623023</v>
      </c>
    </row>
    <row r="76" spans="1:5">
      <c r="A76" s="2">
        <v>34635</v>
      </c>
      <c r="B76">
        <v>473.77</v>
      </c>
      <c r="C76">
        <f t="shared" si="3"/>
        <v>1.7001180637544185E-2</v>
      </c>
      <c r="D76">
        <f t="shared" si="5"/>
        <v>4.49645959203922E-5</v>
      </c>
      <c r="E76">
        <f t="shared" si="4"/>
        <v>3.5814634335508941</v>
      </c>
    </row>
    <row r="77" spans="1:5">
      <c r="A77" s="2">
        <v>34640</v>
      </c>
      <c r="B77">
        <v>466.51</v>
      </c>
      <c r="C77">
        <f t="shared" si="3"/>
        <v>-1.5323891339679574E-2</v>
      </c>
      <c r="D77">
        <f t="shared" si="5"/>
        <v>6.7200114575120476E-5</v>
      </c>
      <c r="E77">
        <f t="shared" si="4"/>
        <v>6.1134718342717864</v>
      </c>
    </row>
    <row r="78" spans="1:5">
      <c r="A78" s="2">
        <v>34642</v>
      </c>
      <c r="B78">
        <v>462.28</v>
      </c>
      <c r="C78">
        <f t="shared" si="3"/>
        <v>-9.0673297464149063E-3</v>
      </c>
      <c r="D78">
        <f t="shared" si="5"/>
        <v>8.2470598356843133E-5</v>
      </c>
      <c r="E78">
        <f t="shared" si="4"/>
        <v>8.4061501689880416</v>
      </c>
    </row>
    <row r="79" spans="1:5">
      <c r="A79" s="2">
        <v>34645</v>
      </c>
      <c r="B79">
        <v>463.06</v>
      </c>
      <c r="C79">
        <f t="shared" si="3"/>
        <v>1.6872890888639561E-3</v>
      </c>
      <c r="D79">
        <f t="shared" si="5"/>
        <v>8.2447446901814293E-5</v>
      </c>
      <c r="E79">
        <f t="shared" si="4"/>
        <v>9.3688190609147473</v>
      </c>
    </row>
    <row r="80" spans="1:5">
      <c r="A80" s="2">
        <v>34646</v>
      </c>
      <c r="B80">
        <v>465.65</v>
      </c>
      <c r="C80">
        <f t="shared" si="3"/>
        <v>5.5932276594825182E-3</v>
      </c>
      <c r="D80">
        <f t="shared" si="5"/>
        <v>7.5195764062509457E-5</v>
      </c>
      <c r="E80">
        <f t="shared" si="4"/>
        <v>9.0793789826022149</v>
      </c>
    </row>
    <row r="81" spans="1:5">
      <c r="A81" s="2">
        <v>34647</v>
      </c>
      <c r="B81">
        <v>465.42</v>
      </c>
      <c r="C81">
        <f t="shared" si="3"/>
        <v>-4.9393321163956048E-4</v>
      </c>
      <c r="D81">
        <f t="shared" si="5"/>
        <v>7.1195377665846714E-5</v>
      </c>
      <c r="E81">
        <f t="shared" si="4"/>
        <v>9.5466558944196027</v>
      </c>
    </row>
    <row r="82" spans="1:5">
      <c r="A82" s="2">
        <v>34648</v>
      </c>
      <c r="B82">
        <v>464.35</v>
      </c>
      <c r="C82">
        <f t="shared" si="3"/>
        <v>-2.2989987538137449E-3</v>
      </c>
      <c r="D82">
        <f t="shared" si="5"/>
        <v>6.4731635735267164E-5</v>
      </c>
      <c r="E82">
        <f t="shared" si="4"/>
        <v>9.5636096317623824</v>
      </c>
    </row>
    <row r="83" spans="1:5">
      <c r="A83" s="2">
        <v>34652</v>
      </c>
      <c r="B83">
        <v>466.04</v>
      </c>
      <c r="C83">
        <f t="shared" si="3"/>
        <v>3.6394960697749492E-3</v>
      </c>
      <c r="D83">
        <f t="shared" si="5"/>
        <v>5.9316025674150881E-5</v>
      </c>
      <c r="E83">
        <f t="shared" si="4"/>
        <v>9.5093198617614974</v>
      </c>
    </row>
    <row r="84" spans="1:5">
      <c r="A84" s="2">
        <v>34653</v>
      </c>
      <c r="B84">
        <v>465.03</v>
      </c>
      <c r="C84">
        <f t="shared" si="3"/>
        <v>-2.167195948845695E-3</v>
      </c>
      <c r="D84">
        <f t="shared" si="5"/>
        <v>5.5118995503613479E-5</v>
      </c>
      <c r="E84">
        <f t="shared" si="4"/>
        <v>9.7208052721663858</v>
      </c>
    </row>
    <row r="85" spans="1:5">
      <c r="A85" s="2">
        <v>34654</v>
      </c>
      <c r="B85">
        <v>465.62</v>
      </c>
      <c r="C85">
        <f t="shared" si="3"/>
        <v>1.2687353504075691E-3</v>
      </c>
      <c r="D85">
        <f t="shared" si="5"/>
        <v>5.0525479052722744E-5</v>
      </c>
      <c r="E85">
        <f t="shared" si="4"/>
        <v>9.8611738497918129</v>
      </c>
    </row>
    <row r="86" spans="1:5">
      <c r="A86" s="2">
        <v>34655</v>
      </c>
      <c r="B86">
        <v>463.57</v>
      </c>
      <c r="C86">
        <f t="shared" si="3"/>
        <v>-4.4027318414157713E-3</v>
      </c>
      <c r="D86">
        <f t="shared" si="5"/>
        <v>4.6069203255042573E-5</v>
      </c>
      <c r="E86">
        <f t="shared" si="4"/>
        <v>9.5646065309710036</v>
      </c>
    </row>
    <row r="87" spans="1:5">
      <c r="A87" s="2">
        <v>34656</v>
      </c>
      <c r="B87">
        <v>461.47</v>
      </c>
      <c r="C87">
        <f t="shared" si="3"/>
        <v>-4.530060185085243E-3</v>
      </c>
      <c r="D87">
        <f t="shared" si="5"/>
        <v>4.363815974494323E-5</v>
      </c>
      <c r="E87">
        <f t="shared" si="4"/>
        <v>9.5693148023177681</v>
      </c>
    </row>
    <row r="88" spans="1:5">
      <c r="A88" s="2">
        <v>34659</v>
      </c>
      <c r="B88">
        <v>458.29</v>
      </c>
      <c r="C88">
        <f t="shared" si="3"/>
        <v>-6.8910221682883105E-3</v>
      </c>
      <c r="D88">
        <f t="shared" si="5"/>
        <v>4.153220467606306E-5</v>
      </c>
      <c r="E88">
        <f t="shared" si="4"/>
        <v>8.9456832215605822</v>
      </c>
    </row>
    <row r="89" spans="1:5">
      <c r="A89" s="2">
        <v>34660</v>
      </c>
      <c r="B89">
        <v>450.08</v>
      </c>
      <c r="C89">
        <f t="shared" si="3"/>
        <v>-1.7914420999803695E-2</v>
      </c>
      <c r="D89">
        <f t="shared" si="5"/>
        <v>4.2074618186929053E-5</v>
      </c>
      <c r="E89">
        <f t="shared" si="4"/>
        <v>2.448510525701006</v>
      </c>
    </row>
    <row r="90" spans="1:5">
      <c r="A90" s="2">
        <v>34663</v>
      </c>
      <c r="B90">
        <v>452.29</v>
      </c>
      <c r="C90">
        <f t="shared" si="3"/>
        <v>4.9102381798792139E-3</v>
      </c>
      <c r="D90">
        <f t="shared" si="5"/>
        <v>6.7478292755209065E-5</v>
      </c>
      <c r="E90">
        <f t="shared" si="4"/>
        <v>9.2463980061759905</v>
      </c>
    </row>
    <row r="91" spans="1:5">
      <c r="A91" s="2">
        <v>34666</v>
      </c>
      <c r="B91">
        <v>454.16</v>
      </c>
      <c r="C91">
        <f t="shared" si="3"/>
        <v>4.134515465741017E-3</v>
      </c>
      <c r="D91">
        <f t="shared" si="5"/>
        <v>6.3527439288632166E-5</v>
      </c>
      <c r="E91">
        <f t="shared" si="4"/>
        <v>9.3949546201837162</v>
      </c>
    </row>
    <row r="92" spans="1:5">
      <c r="A92" s="2">
        <v>34667</v>
      </c>
      <c r="B92">
        <v>455.17</v>
      </c>
      <c r="C92">
        <f t="shared" si="3"/>
        <v>2.2238858552051941E-3</v>
      </c>
      <c r="D92">
        <f t="shared" si="5"/>
        <v>5.9297327885895652E-5</v>
      </c>
      <c r="E92">
        <f t="shared" si="4"/>
        <v>9.6495417411813911</v>
      </c>
    </row>
    <row r="93" spans="1:5">
      <c r="A93" s="2">
        <v>34668</v>
      </c>
      <c r="B93">
        <v>453.69</v>
      </c>
      <c r="C93">
        <f t="shared" si="3"/>
        <v>-3.2515323944900107E-3</v>
      </c>
      <c r="D93">
        <f t="shared" si="5"/>
        <v>5.4345839075089312E-5</v>
      </c>
      <c r="E93">
        <f t="shared" si="4"/>
        <v>9.6256020750990761</v>
      </c>
    </row>
    <row r="94" spans="1:5">
      <c r="A94" s="2">
        <v>34669</v>
      </c>
      <c r="B94">
        <v>448.92</v>
      </c>
      <c r="C94">
        <f t="shared" si="3"/>
        <v>-1.0513786947034278E-2</v>
      </c>
      <c r="D94">
        <f t="shared" si="5"/>
        <v>5.0358042126109053E-5</v>
      </c>
      <c r="E94">
        <f t="shared" si="4"/>
        <v>7.7012764993613256</v>
      </c>
    </row>
    <row r="95" spans="1:5">
      <c r="A95" s="2">
        <v>34670</v>
      </c>
      <c r="B95">
        <v>453.3</v>
      </c>
      <c r="C95">
        <f t="shared" si="3"/>
        <v>9.7567495322106283E-3</v>
      </c>
      <c r="D95">
        <f t="shared" si="5"/>
        <v>5.5840650879838078E-5</v>
      </c>
      <c r="E95">
        <f t="shared" si="4"/>
        <v>8.0882618128854045</v>
      </c>
    </row>
    <row r="96" spans="1:5">
      <c r="A96" s="2">
        <v>34673</v>
      </c>
      <c r="B96">
        <v>453.33</v>
      </c>
      <c r="C96">
        <f t="shared" si="3"/>
        <v>6.6181336862944435E-5</v>
      </c>
      <c r="D96">
        <f t="shared" si="5"/>
        <v>5.942579379267886E-5</v>
      </c>
      <c r="E96">
        <f t="shared" si="4"/>
        <v>9.7307084820639176</v>
      </c>
    </row>
    <row r="97" spans="1:5">
      <c r="A97" s="2">
        <v>34674</v>
      </c>
      <c r="B97">
        <v>453.11</v>
      </c>
      <c r="C97">
        <f t="shared" si="3"/>
        <v>-4.8529768601233194E-4</v>
      </c>
      <c r="D97">
        <f t="shared" si="5"/>
        <v>5.4012445462676367E-5</v>
      </c>
      <c r="E97">
        <f t="shared" si="4"/>
        <v>9.8219357038804826</v>
      </c>
    </row>
    <row r="98" spans="1:5">
      <c r="A98" s="2">
        <v>34675</v>
      </c>
      <c r="B98">
        <v>451.23</v>
      </c>
      <c r="C98">
        <f t="shared" si="3"/>
        <v>-4.1491028668535134E-3</v>
      </c>
      <c r="D98">
        <f t="shared" si="5"/>
        <v>4.9113314926403947E-5</v>
      </c>
      <c r="E98">
        <f t="shared" si="4"/>
        <v>9.5708633233210723</v>
      </c>
    </row>
    <row r="99" spans="1:5">
      <c r="A99" s="2">
        <v>34676</v>
      </c>
      <c r="B99">
        <v>445.45</v>
      </c>
      <c r="C99">
        <f t="shared" si="3"/>
        <v>-1.2809431996986082E-2</v>
      </c>
      <c r="D99">
        <f t="shared" si="5"/>
        <v>4.6207352527347429E-5</v>
      </c>
      <c r="E99">
        <f t="shared" si="4"/>
        <v>6.4313880905216578</v>
      </c>
    </row>
    <row r="100" spans="1:5">
      <c r="A100" s="2">
        <v>34677</v>
      </c>
      <c r="B100">
        <v>446.97</v>
      </c>
      <c r="C100">
        <f t="shared" si="3"/>
        <v>3.4122797171400577E-3</v>
      </c>
      <c r="D100">
        <f t="shared" si="5"/>
        <v>5.6945805866269892E-5</v>
      </c>
      <c r="E100">
        <f t="shared" si="4"/>
        <v>9.5689415010785908</v>
      </c>
    </row>
    <row r="101" spans="1:5">
      <c r="A101" s="2">
        <v>34680</v>
      </c>
      <c r="B101">
        <v>449.47</v>
      </c>
      <c r="C101">
        <f t="shared" si="3"/>
        <v>5.5932165469718322E-3</v>
      </c>
      <c r="D101">
        <f t="shared" si="5"/>
        <v>5.2818735867434073E-5</v>
      </c>
      <c r="E101">
        <f t="shared" si="4"/>
        <v>9.2563534051999046</v>
      </c>
    </row>
    <row r="102" spans="1:5">
      <c r="A102" s="2">
        <v>34681</v>
      </c>
      <c r="B102">
        <v>450.15</v>
      </c>
      <c r="C102">
        <f t="shared" si="3"/>
        <v>1.5128929628227688E-3</v>
      </c>
      <c r="D102">
        <f t="shared" si="5"/>
        <v>5.0856907079647189E-5</v>
      </c>
      <c r="E102">
        <f t="shared" si="4"/>
        <v>9.8414890220901619</v>
      </c>
    </row>
    <row r="103" spans="1:5">
      <c r="A103" s="2">
        <v>34682</v>
      </c>
      <c r="B103">
        <v>454.97</v>
      </c>
      <c r="C103">
        <f t="shared" si="3"/>
        <v>1.0707541930467733E-2</v>
      </c>
      <c r="D103">
        <f t="shared" si="5"/>
        <v>4.6432309612160608E-5</v>
      </c>
      <c r="E103">
        <f t="shared" si="4"/>
        <v>7.5082978850830742</v>
      </c>
    </row>
    <row r="104" spans="1:5">
      <c r="A104" s="2">
        <v>34683</v>
      </c>
      <c r="B104">
        <v>455.35</v>
      </c>
      <c r="C104">
        <f t="shared" si="3"/>
        <v>8.3521990460908501E-4</v>
      </c>
      <c r="D104">
        <f t="shared" si="5"/>
        <v>5.2647139731944873E-5</v>
      </c>
      <c r="E104">
        <f t="shared" si="4"/>
        <v>9.8386483109737224</v>
      </c>
    </row>
    <row r="105" spans="1:5">
      <c r="A105" s="2">
        <v>34684</v>
      </c>
      <c r="B105">
        <v>458.8</v>
      </c>
      <c r="C105">
        <f t="shared" si="3"/>
        <v>7.5765894366970205E-3</v>
      </c>
      <c r="D105">
        <f t="shared" si="5"/>
        <v>4.7914485663321221E-5</v>
      </c>
      <c r="E105">
        <f t="shared" si="4"/>
        <v>8.7480268659146887</v>
      </c>
    </row>
    <row r="106" spans="1:5">
      <c r="A106" s="2">
        <v>34687</v>
      </c>
      <c r="B106">
        <v>457.91</v>
      </c>
      <c r="C106">
        <f t="shared" si="3"/>
        <v>-1.9398430688752971E-3</v>
      </c>
      <c r="D106">
        <f t="shared" si="5"/>
        <v>4.8779054060192936E-5</v>
      </c>
      <c r="E106">
        <f t="shared" si="4"/>
        <v>9.8510659717350695</v>
      </c>
    </row>
    <row r="107" spans="1:5">
      <c r="A107" s="2">
        <v>34688</v>
      </c>
      <c r="B107">
        <v>457.1</v>
      </c>
      <c r="C107">
        <f t="shared" si="3"/>
        <v>-1.7689065536895946E-3</v>
      </c>
      <c r="D107">
        <f t="shared" si="5"/>
        <v>4.4678047143715243E-5</v>
      </c>
      <c r="E107">
        <f t="shared" si="4"/>
        <v>9.9459932170408116</v>
      </c>
    </row>
    <row r="108" spans="1:5">
      <c r="A108" s="2">
        <v>34689</v>
      </c>
      <c r="B108">
        <v>459.61</v>
      </c>
      <c r="C108">
        <f t="shared" si="3"/>
        <v>5.4911397943557009E-3</v>
      </c>
      <c r="D108">
        <f t="shared" si="5"/>
        <v>4.0892891490991902E-5</v>
      </c>
      <c r="E108">
        <f t="shared" si="4"/>
        <v>9.3671983771735565</v>
      </c>
    </row>
    <row r="109" spans="1:5">
      <c r="A109" s="2">
        <v>34690</v>
      </c>
      <c r="B109">
        <v>459.68</v>
      </c>
      <c r="C109">
        <f t="shared" si="3"/>
        <v>1.523030395335027E-4</v>
      </c>
      <c r="D109">
        <f t="shared" si="5"/>
        <v>3.9914442017199085E-5</v>
      </c>
      <c r="E109">
        <f t="shared" si="4"/>
        <v>10.128191195796715</v>
      </c>
    </row>
    <row r="110" spans="1:5">
      <c r="A110" s="2">
        <v>34696</v>
      </c>
      <c r="B110">
        <v>460.86</v>
      </c>
      <c r="C110">
        <f t="shared" si="3"/>
        <v>2.567003132614007E-3</v>
      </c>
      <c r="D110">
        <f t="shared" si="5"/>
        <v>3.6280310902741118E-5</v>
      </c>
      <c r="E110">
        <f t="shared" si="4"/>
        <v>10.042607782889705</v>
      </c>
    </row>
    <row r="111" spans="1:5">
      <c r="A111" s="2">
        <v>34697</v>
      </c>
      <c r="B111">
        <v>461.17</v>
      </c>
      <c r="C111">
        <f t="shared" si="3"/>
        <v>6.7265547020787717E-4</v>
      </c>
      <c r="D111">
        <f t="shared" si="5"/>
        <v>3.3575449746468335E-5</v>
      </c>
      <c r="E111">
        <f t="shared" si="4"/>
        <v>10.288239342308861</v>
      </c>
    </row>
    <row r="112" spans="1:5">
      <c r="A112" s="2">
        <v>34698</v>
      </c>
      <c r="B112">
        <v>459.27</v>
      </c>
      <c r="C112">
        <f t="shared" si="3"/>
        <v>-4.1199557646855473E-3</v>
      </c>
      <c r="D112">
        <f t="shared" si="5"/>
        <v>3.0557913801777349E-5</v>
      </c>
      <c r="E112">
        <f t="shared" si="4"/>
        <v>9.8404158431363893</v>
      </c>
    </row>
    <row r="113" spans="1:5">
      <c r="A113" s="2">
        <v>34703</v>
      </c>
      <c r="B113">
        <v>460.71</v>
      </c>
      <c r="C113">
        <f t="shared" si="3"/>
        <v>3.1354105428179455E-3</v>
      </c>
      <c r="D113">
        <f t="shared" si="5"/>
        <v>2.9320409337099692E-5</v>
      </c>
      <c r="E113">
        <f t="shared" si="4"/>
        <v>10.101938110680157</v>
      </c>
    </row>
    <row r="114" spans="1:5">
      <c r="A114" s="2">
        <v>34704</v>
      </c>
      <c r="B114">
        <v>460.34</v>
      </c>
      <c r="C114">
        <f t="shared" si="3"/>
        <v>-8.0310824596818947E-4</v>
      </c>
      <c r="D114">
        <f t="shared" si="5"/>
        <v>2.7544886990695857E-5</v>
      </c>
      <c r="E114">
        <f t="shared" si="4"/>
        <v>10.476277928150566</v>
      </c>
    </row>
    <row r="115" spans="1:5">
      <c r="A115" s="2">
        <v>34705</v>
      </c>
      <c r="B115">
        <v>460.68</v>
      </c>
      <c r="C115">
        <f t="shared" si="3"/>
        <v>7.3858452448197383E-4</v>
      </c>
      <c r="D115">
        <f t="shared" si="5"/>
        <v>2.5094279679928367E-5</v>
      </c>
      <c r="E115">
        <f t="shared" si="4"/>
        <v>10.571132334222519</v>
      </c>
    </row>
    <row r="116" spans="1:5">
      <c r="A116" s="2">
        <v>34708</v>
      </c>
      <c r="B116">
        <v>460.83</v>
      </c>
      <c r="C116">
        <f t="shared" si="3"/>
        <v>3.2560562646517598E-4</v>
      </c>
      <c r="D116">
        <f t="shared" si="5"/>
        <v>2.2857862730218389E-5</v>
      </c>
      <c r="E116">
        <f t="shared" si="4"/>
        <v>10.681577211612378</v>
      </c>
    </row>
    <row r="117" spans="1:5">
      <c r="A117" s="2">
        <v>34709</v>
      </c>
      <c r="B117">
        <v>461.68</v>
      </c>
      <c r="C117">
        <f t="shared" si="3"/>
        <v>1.8444979710522812E-3</v>
      </c>
      <c r="D117">
        <f t="shared" si="5"/>
        <v>2.0785147740672718E-5</v>
      </c>
      <c r="E117">
        <f t="shared" si="4"/>
        <v>10.617589001004424</v>
      </c>
    </row>
    <row r="118" spans="1:5">
      <c r="A118" s="2">
        <v>34710</v>
      </c>
      <c r="B118">
        <v>461.67</v>
      </c>
      <c r="C118">
        <f t="shared" si="3"/>
        <v>-2.1660024259207469E-5</v>
      </c>
      <c r="D118">
        <f t="shared" si="5"/>
        <v>1.9201541890538627E-5</v>
      </c>
      <c r="E118">
        <f t="shared" si="4"/>
        <v>10.860495542075993</v>
      </c>
    </row>
    <row r="119" spans="1:5">
      <c r="A119" s="2">
        <v>34711</v>
      </c>
      <c r="B119">
        <v>461.64</v>
      </c>
      <c r="C119">
        <f t="shared" si="3"/>
        <v>-6.4981480278184756E-5</v>
      </c>
      <c r="D119">
        <f t="shared" si="5"/>
        <v>1.7452305574363361E-5</v>
      </c>
      <c r="E119">
        <f t="shared" si="4"/>
        <v>10.955796843011559</v>
      </c>
    </row>
    <row r="120" spans="1:5">
      <c r="A120" s="2">
        <v>34712</v>
      </c>
      <c r="B120">
        <v>465.97</v>
      </c>
      <c r="C120">
        <f t="shared" si="3"/>
        <v>9.3796031539728816E-3</v>
      </c>
      <c r="D120">
        <f t="shared" si="5"/>
        <v>1.5862768321834711E-5</v>
      </c>
      <c r="E120">
        <f t="shared" si="4"/>
        <v>5.5054070670423734</v>
      </c>
    </row>
    <row r="121" spans="1:5">
      <c r="A121" s="2">
        <v>34716</v>
      </c>
      <c r="B121">
        <v>470.05</v>
      </c>
      <c r="C121">
        <f t="shared" si="3"/>
        <v>8.7559284932506032E-3</v>
      </c>
      <c r="D121">
        <f t="shared" si="5"/>
        <v>2.2432440577517623E-5</v>
      </c>
      <c r="E121">
        <f t="shared" si="4"/>
        <v>7.2873500334124639</v>
      </c>
    </row>
    <row r="122" spans="1:5">
      <c r="A122" s="2">
        <v>34717</v>
      </c>
      <c r="B122">
        <v>469.71</v>
      </c>
      <c r="C122">
        <f t="shared" si="3"/>
        <v>-7.2332730560585427E-4</v>
      </c>
      <c r="D122">
        <f t="shared" si="5"/>
        <v>2.737319620135385E-5</v>
      </c>
      <c r="E122">
        <f t="shared" si="4"/>
        <v>10.48683258863381</v>
      </c>
    </row>
    <row r="123" spans="1:5">
      <c r="A123" s="2">
        <v>34718</v>
      </c>
      <c r="B123">
        <v>466.95</v>
      </c>
      <c r="C123">
        <f t="shared" si="3"/>
        <v>-5.8759660215877687E-3</v>
      </c>
      <c r="D123">
        <f t="shared" si="5"/>
        <v>2.4927135769573946E-5</v>
      </c>
      <c r="E123">
        <f t="shared" si="4"/>
        <v>9.2144374737657415</v>
      </c>
    </row>
    <row r="124" spans="1:5">
      <c r="A124" s="2">
        <v>34719</v>
      </c>
      <c r="B124">
        <v>464.78</v>
      </c>
      <c r="C124">
        <f t="shared" si="3"/>
        <v>-4.6471784987686393E-3</v>
      </c>
      <c r="D124">
        <f t="shared" si="5"/>
        <v>2.5801690571523884E-5</v>
      </c>
      <c r="E124">
        <f t="shared" si="4"/>
        <v>9.7280607369431458</v>
      </c>
    </row>
    <row r="125" spans="1:5">
      <c r="A125" s="2">
        <v>34722</v>
      </c>
      <c r="B125">
        <v>465.82</v>
      </c>
      <c r="C125">
        <f t="shared" si="3"/>
        <v>2.2376177976677577E-3</v>
      </c>
      <c r="D125">
        <f t="shared" si="5"/>
        <v>2.5418572503593824E-5</v>
      </c>
      <c r="E125">
        <f t="shared" si="4"/>
        <v>10.383051119140909</v>
      </c>
    </row>
    <row r="126" spans="1:5">
      <c r="A126" s="2">
        <v>34723</v>
      </c>
      <c r="B126">
        <v>465.86</v>
      </c>
      <c r="C126">
        <f t="shared" si="3"/>
        <v>8.5870078571165825E-5</v>
      </c>
      <c r="D126">
        <f t="shared" si="5"/>
        <v>2.3559052419859553E-5</v>
      </c>
      <c r="E126">
        <f t="shared" si="4"/>
        <v>10.655687433146207</v>
      </c>
    </row>
    <row r="127" spans="1:5">
      <c r="A127" s="2">
        <v>34724</v>
      </c>
      <c r="B127">
        <v>467.44</v>
      </c>
      <c r="C127">
        <f t="shared" si="3"/>
        <v>3.3915768685870949E-3</v>
      </c>
      <c r="D127">
        <f t="shared" si="5"/>
        <v>2.1413471683490074E-5</v>
      </c>
      <c r="E127">
        <f t="shared" si="4"/>
        <v>10.214314755500018</v>
      </c>
    </row>
    <row r="128" spans="1:5">
      <c r="A128" s="2">
        <v>34725</v>
      </c>
      <c r="B128">
        <v>468.32</v>
      </c>
      <c r="C128">
        <f t="shared" si="3"/>
        <v>1.8825945575902693E-3</v>
      </c>
      <c r="D128">
        <f t="shared" si="5"/>
        <v>2.0510599319810991E-5</v>
      </c>
      <c r="E128">
        <f t="shared" si="4"/>
        <v>10.62177214390608</v>
      </c>
    </row>
    <row r="129" spans="1:5">
      <c r="A129" s="2">
        <v>34726</v>
      </c>
      <c r="B129">
        <v>470.39</v>
      </c>
      <c r="C129">
        <f t="shared" si="3"/>
        <v>4.4200546634779493E-3</v>
      </c>
      <c r="D129">
        <f t="shared" si="5"/>
        <v>1.8964940477829688E-5</v>
      </c>
      <c r="E129">
        <f t="shared" si="4"/>
        <v>9.8427606228390534</v>
      </c>
    </row>
    <row r="130" spans="1:5">
      <c r="A130" s="2">
        <v>34729</v>
      </c>
      <c r="B130">
        <v>468.51</v>
      </c>
      <c r="C130">
        <f t="shared" si="3"/>
        <v>-3.9966836029677408E-3</v>
      </c>
      <c r="D130">
        <f t="shared" si="5"/>
        <v>1.9017045016126566E-5</v>
      </c>
      <c r="E130">
        <f t="shared" si="4"/>
        <v>10.030218940119926</v>
      </c>
    </row>
    <row r="131" spans="1:5">
      <c r="A131" s="2">
        <v>34730</v>
      </c>
      <c r="B131">
        <v>470.42</v>
      </c>
      <c r="C131">
        <f t="shared" si="3"/>
        <v>4.0767539646966444E-3</v>
      </c>
      <c r="D131">
        <f t="shared" si="5"/>
        <v>1.8739773280240023E-5</v>
      </c>
      <c r="E131">
        <f t="shared" si="4"/>
        <v>9.9979827656432434</v>
      </c>
    </row>
    <row r="132" spans="1:5">
      <c r="A132" s="2">
        <v>34731</v>
      </c>
      <c r="B132">
        <v>470.4</v>
      </c>
      <c r="C132">
        <f t="shared" ref="C132:C195" si="6">(B132-B131)/B131</f>
        <v>-4.251519918379034E-5</v>
      </c>
      <c r="D132">
        <f t="shared" si="5"/>
        <v>1.854665285716863E-5</v>
      </c>
      <c r="E132">
        <f t="shared" si="4"/>
        <v>10.895123764947146</v>
      </c>
    </row>
    <row r="133" spans="1:5">
      <c r="A133" s="2">
        <v>34732</v>
      </c>
      <c r="B133">
        <v>472.79</v>
      </c>
      <c r="C133">
        <f t="shared" si="6"/>
        <v>5.0807823129252619E-3</v>
      </c>
      <c r="D133">
        <f t="shared" si="5"/>
        <v>1.6857199494200464E-5</v>
      </c>
      <c r="E133">
        <f t="shared" ref="E133:E196" si="7">-LN(D133)-C133*C133/D133</f>
        <v>9.4593781866372204</v>
      </c>
    </row>
    <row r="134" spans="1:5">
      <c r="A134" s="2">
        <v>34733</v>
      </c>
      <c r="B134">
        <v>478.65</v>
      </c>
      <c r="C134">
        <f t="shared" si="6"/>
        <v>1.2394509190126603E-2</v>
      </c>
      <c r="D134">
        <f t="shared" ref="D134:D197" si="8">$H$1*D133+(1-$H$1)*C133*C133</f>
        <v>1.7673204478245227E-5</v>
      </c>
      <c r="E134">
        <f t="shared" si="7"/>
        <v>2.2509876360777277</v>
      </c>
    </row>
    <row r="135" spans="1:5">
      <c r="A135" s="2">
        <v>34736</v>
      </c>
      <c r="B135">
        <v>481.14</v>
      </c>
      <c r="C135">
        <f t="shared" si="6"/>
        <v>5.2021309934190104E-3</v>
      </c>
      <c r="D135">
        <f t="shared" si="8"/>
        <v>3.0058440644789722E-5</v>
      </c>
      <c r="E135">
        <f t="shared" si="7"/>
        <v>9.5120486602261067</v>
      </c>
    </row>
    <row r="136" spans="1:5">
      <c r="A136" s="2">
        <v>34737</v>
      </c>
      <c r="B136">
        <v>480.81</v>
      </c>
      <c r="C136">
        <f t="shared" si="6"/>
        <v>-6.858710562413936E-4</v>
      </c>
      <c r="D136">
        <f t="shared" si="8"/>
        <v>2.9785477203215491E-5</v>
      </c>
      <c r="E136">
        <f t="shared" si="7"/>
        <v>10.405696052509319</v>
      </c>
    </row>
    <row r="137" spans="1:5">
      <c r="A137" s="2">
        <v>34738</v>
      </c>
      <c r="B137">
        <v>481.19</v>
      </c>
      <c r="C137">
        <f t="shared" si="6"/>
        <v>7.9033297976330665E-4</v>
      </c>
      <c r="D137">
        <f t="shared" si="8"/>
        <v>2.7114847028251183E-5</v>
      </c>
      <c r="E137">
        <f t="shared" si="7"/>
        <v>10.492392802007338</v>
      </c>
    </row>
    <row r="138" spans="1:5">
      <c r="A138" s="2">
        <v>34739</v>
      </c>
      <c r="B138">
        <v>480.19</v>
      </c>
      <c r="C138">
        <f t="shared" si="6"/>
        <v>-2.0781811758349093E-3</v>
      </c>
      <c r="D138">
        <f t="shared" si="8"/>
        <v>2.4701562265185033E-5</v>
      </c>
      <c r="E138">
        <f t="shared" si="7"/>
        <v>10.433803424940555</v>
      </c>
    </row>
    <row r="139" spans="1:5">
      <c r="A139" s="2">
        <v>34740</v>
      </c>
      <c r="B139">
        <v>481.46</v>
      </c>
      <c r="C139">
        <f t="shared" si="6"/>
        <v>2.6447864387013093E-3</v>
      </c>
      <c r="D139">
        <f t="shared" si="8"/>
        <v>2.2844676259317852E-5</v>
      </c>
      <c r="E139">
        <f t="shared" si="7"/>
        <v>10.380598782370773</v>
      </c>
    </row>
    <row r="140" spans="1:5">
      <c r="A140" s="2">
        <v>34743</v>
      </c>
      <c r="B140">
        <v>481.65</v>
      </c>
      <c r="C140">
        <f t="shared" si="6"/>
        <v>3.9463299131806947E-4</v>
      </c>
      <c r="D140">
        <f t="shared" si="8"/>
        <v>2.1400745869041102E-5</v>
      </c>
      <c r="E140">
        <f t="shared" si="7"/>
        <v>10.744807690790569</v>
      </c>
    </row>
    <row r="141" spans="1:5">
      <c r="A141" s="2">
        <v>34744</v>
      </c>
      <c r="B141">
        <v>482.55</v>
      </c>
      <c r="C141">
        <f t="shared" si="6"/>
        <v>1.8685767673622634E-3</v>
      </c>
      <c r="D141">
        <f t="shared" si="8"/>
        <v>1.9465304827873952E-5</v>
      </c>
      <c r="E141">
        <f t="shared" si="7"/>
        <v>10.667502426238174</v>
      </c>
    </row>
    <row r="142" spans="1:5">
      <c r="A142" s="2">
        <v>34745</v>
      </c>
      <c r="B142">
        <v>484.54</v>
      </c>
      <c r="C142">
        <f t="shared" si="6"/>
        <v>4.1239249818671823E-3</v>
      </c>
      <c r="D142">
        <f t="shared" si="8"/>
        <v>1.8010082951839766E-5</v>
      </c>
      <c r="E142">
        <f t="shared" si="7"/>
        <v>9.9802879031045393</v>
      </c>
    </row>
    <row r="143" spans="1:5">
      <c r="A143" s="2">
        <v>34746</v>
      </c>
      <c r="B143">
        <v>485.22</v>
      </c>
      <c r="C143">
        <f t="shared" si="6"/>
        <v>1.4033929087381987E-3</v>
      </c>
      <c r="D143">
        <f t="shared" si="8"/>
        <v>1.7918679009553879E-5</v>
      </c>
      <c r="E143">
        <f t="shared" si="7"/>
        <v>10.819752982317407</v>
      </c>
    </row>
    <row r="144" spans="1:5">
      <c r="A144" s="2">
        <v>34747</v>
      </c>
      <c r="B144">
        <v>481.97</v>
      </c>
      <c r="C144">
        <f t="shared" si="6"/>
        <v>-6.6979926631218828E-3</v>
      </c>
      <c r="D144">
        <f t="shared" si="8"/>
        <v>1.6465694421987783E-5</v>
      </c>
      <c r="E144">
        <f t="shared" si="7"/>
        <v>8.2895904916970409</v>
      </c>
    </row>
    <row r="145" spans="1:5">
      <c r="A145" s="2">
        <v>34751</v>
      </c>
      <c r="B145">
        <v>482.72</v>
      </c>
      <c r="C145">
        <f t="shared" si="6"/>
        <v>1.5561134510446708E-3</v>
      </c>
      <c r="D145">
        <f t="shared" si="8"/>
        <v>1.9052726084642978E-5</v>
      </c>
      <c r="E145">
        <f t="shared" si="7"/>
        <v>10.741206265165513</v>
      </c>
    </row>
    <row r="146" spans="1:5">
      <c r="A146" s="2">
        <v>34752</v>
      </c>
      <c r="B146">
        <v>485.07</v>
      </c>
      <c r="C146">
        <f t="shared" si="6"/>
        <v>4.8682466025852791E-3</v>
      </c>
      <c r="D146">
        <f t="shared" si="8"/>
        <v>1.753760429078737E-5</v>
      </c>
      <c r="E146">
        <f t="shared" si="7"/>
        <v>9.5997913027894501</v>
      </c>
    </row>
    <row r="147" spans="1:5">
      <c r="A147" s="2">
        <v>34753</v>
      </c>
      <c r="B147">
        <v>486.91</v>
      </c>
      <c r="C147">
        <f t="shared" si="6"/>
        <v>3.7932669511617535E-3</v>
      </c>
      <c r="D147">
        <f t="shared" si="8"/>
        <v>1.8098988562047436E-5</v>
      </c>
      <c r="E147">
        <f t="shared" si="7"/>
        <v>10.124644652858439</v>
      </c>
    </row>
    <row r="148" spans="1:5">
      <c r="A148" s="2">
        <v>34754</v>
      </c>
      <c r="B148">
        <v>488.26</v>
      </c>
      <c r="C148">
        <f t="shared" si="6"/>
        <v>2.7725863095848634E-3</v>
      </c>
      <c r="D148">
        <f t="shared" si="8"/>
        <v>1.776099354821071E-5</v>
      </c>
      <c r="E148">
        <f t="shared" si="7"/>
        <v>10.505690292170165</v>
      </c>
    </row>
    <row r="149" spans="1:5">
      <c r="A149" s="2">
        <v>34757</v>
      </c>
      <c r="B149">
        <v>483.81</v>
      </c>
      <c r="C149">
        <f t="shared" si="6"/>
        <v>-9.1139966411337998E-3</v>
      </c>
      <c r="D149">
        <f t="shared" si="8"/>
        <v>1.6843264377041961E-5</v>
      </c>
      <c r="E149">
        <f t="shared" si="7"/>
        <v>6.0599186263877813</v>
      </c>
    </row>
    <row r="150" spans="1:5">
      <c r="A150" s="2">
        <v>34758</v>
      </c>
      <c r="B150">
        <v>487.39</v>
      </c>
      <c r="C150">
        <f t="shared" si="6"/>
        <v>7.3995990161426677E-3</v>
      </c>
      <c r="D150">
        <f t="shared" si="8"/>
        <v>2.2876122664837207E-5</v>
      </c>
      <c r="E150">
        <f t="shared" si="7"/>
        <v>8.2919139845967216</v>
      </c>
    </row>
    <row r="151" spans="1:5">
      <c r="A151" s="2">
        <v>34759</v>
      </c>
      <c r="B151">
        <v>485.65</v>
      </c>
      <c r="C151">
        <f t="shared" si="6"/>
        <v>-3.5700363158866805E-3</v>
      </c>
      <c r="D151">
        <f t="shared" si="8"/>
        <v>2.5780234129828962E-5</v>
      </c>
      <c r="E151">
        <f t="shared" si="7"/>
        <v>10.071525304554383</v>
      </c>
    </row>
    <row r="152" spans="1:5">
      <c r="A152" s="2">
        <v>34760</v>
      </c>
      <c r="B152">
        <v>485.13</v>
      </c>
      <c r="C152">
        <f t="shared" si="6"/>
        <v>-1.0707299495521091E-3</v>
      </c>
      <c r="D152">
        <f t="shared" si="8"/>
        <v>2.4592726192220741E-5</v>
      </c>
      <c r="E152">
        <f t="shared" si="7"/>
        <v>10.566441886100947</v>
      </c>
    </row>
    <row r="153" spans="1:5">
      <c r="A153" s="2">
        <v>34761</v>
      </c>
      <c r="B153">
        <v>485.42</v>
      </c>
      <c r="C153">
        <f t="shared" si="6"/>
        <v>5.9777791519803039E-4</v>
      </c>
      <c r="D153">
        <f t="shared" si="8"/>
        <v>2.2456748881002745E-5</v>
      </c>
      <c r="E153">
        <f t="shared" si="7"/>
        <v>10.688007074622622</v>
      </c>
    </row>
    <row r="154" spans="1:5">
      <c r="A154" s="2">
        <v>34764</v>
      </c>
      <c r="B154">
        <v>485.63</v>
      </c>
      <c r="C154">
        <f t="shared" si="6"/>
        <v>4.3261505500387197E-4</v>
      </c>
      <c r="D154">
        <f t="shared" si="8"/>
        <v>2.0443471193219504E-5</v>
      </c>
      <c r="E154">
        <f t="shared" si="7"/>
        <v>10.788692188604225</v>
      </c>
    </row>
    <row r="155" spans="1:5">
      <c r="A155" s="2">
        <v>34765</v>
      </c>
      <c r="B155">
        <v>482.12</v>
      </c>
      <c r="C155">
        <f t="shared" si="6"/>
        <v>-7.2277248110701377E-3</v>
      </c>
      <c r="D155">
        <f t="shared" si="8"/>
        <v>1.859810124782081E-5</v>
      </c>
      <c r="E155">
        <f t="shared" si="7"/>
        <v>8.0835618546661721</v>
      </c>
    </row>
    <row r="156" spans="1:5">
      <c r="A156" s="2">
        <v>34766</v>
      </c>
      <c r="B156">
        <v>483.14</v>
      </c>
      <c r="C156">
        <f t="shared" si="6"/>
        <v>2.11565585331449E-3</v>
      </c>
      <c r="D156">
        <f t="shared" si="8"/>
        <v>2.1662911337154101E-5</v>
      </c>
      <c r="E156">
        <f t="shared" si="7"/>
        <v>10.533288501548748</v>
      </c>
    </row>
    <row r="157" spans="1:5">
      <c r="A157" s="2">
        <v>34767</v>
      </c>
      <c r="B157">
        <v>483.16</v>
      </c>
      <c r="C157">
        <f t="shared" si="6"/>
        <v>4.1395868692384511E-5</v>
      </c>
      <c r="D157">
        <f t="shared" si="8"/>
        <v>2.0097167046022591E-5</v>
      </c>
      <c r="E157">
        <f t="shared" si="7"/>
        <v>10.814846429174736</v>
      </c>
    </row>
    <row r="158" spans="1:5">
      <c r="A158" s="2">
        <v>34768</v>
      </c>
      <c r="B158">
        <v>489.57</v>
      </c>
      <c r="C158">
        <f t="shared" si="6"/>
        <v>1.3266826724066495E-2</v>
      </c>
      <c r="D158">
        <f t="shared" si="8"/>
        <v>1.8266451782684015E-5</v>
      </c>
      <c r="E158">
        <f t="shared" si="7"/>
        <v>1.274818766760168</v>
      </c>
    </row>
    <row r="159" spans="1:5">
      <c r="A159" s="2">
        <v>34771</v>
      </c>
      <c r="B159">
        <v>490.05</v>
      </c>
      <c r="C159">
        <f t="shared" si="6"/>
        <v>9.8045223359278177E-4</v>
      </c>
      <c r="D159">
        <f t="shared" si="8"/>
        <v>3.2636922528191483E-5</v>
      </c>
      <c r="E159">
        <f t="shared" si="7"/>
        <v>10.300612358469222</v>
      </c>
    </row>
    <row r="160" spans="1:5">
      <c r="A160" s="2">
        <v>34772</v>
      </c>
      <c r="B160">
        <v>492.89</v>
      </c>
      <c r="C160">
        <f t="shared" si="6"/>
        <v>5.7953270074481682E-3</v>
      </c>
      <c r="D160">
        <f t="shared" si="8"/>
        <v>2.9751241425770001E-5</v>
      </c>
      <c r="E160">
        <f t="shared" si="7"/>
        <v>9.2937518430263335</v>
      </c>
    </row>
    <row r="161" spans="1:5">
      <c r="A161" s="2">
        <v>34773</v>
      </c>
      <c r="B161">
        <v>491.88</v>
      </c>
      <c r="C161">
        <f t="shared" si="6"/>
        <v>-2.0491387530686177E-3</v>
      </c>
      <c r="D161">
        <f t="shared" si="8"/>
        <v>3.0100574802173425E-5</v>
      </c>
      <c r="E161">
        <f t="shared" si="7"/>
        <v>10.271468301748783</v>
      </c>
    </row>
    <row r="162" spans="1:5">
      <c r="A162" s="2">
        <v>34774</v>
      </c>
      <c r="B162">
        <v>495.41</v>
      </c>
      <c r="C162">
        <f t="shared" si="6"/>
        <v>7.1765471253151776E-3</v>
      </c>
      <c r="D162">
        <f t="shared" si="8"/>
        <v>2.7740913493479382E-5</v>
      </c>
      <c r="E162">
        <f t="shared" si="7"/>
        <v>8.6360365071856648</v>
      </c>
    </row>
    <row r="163" spans="1:5">
      <c r="A163" s="2">
        <v>34775</v>
      </c>
      <c r="B163">
        <v>495.52</v>
      </c>
      <c r="C163">
        <f t="shared" si="6"/>
        <v>2.2203831170133182E-4</v>
      </c>
      <c r="D163">
        <f t="shared" si="8"/>
        <v>2.9905646969337809E-5</v>
      </c>
      <c r="E163">
        <f t="shared" si="7"/>
        <v>10.415814681624576</v>
      </c>
    </row>
    <row r="164" spans="1:5">
      <c r="A164" s="2">
        <v>34778</v>
      </c>
      <c r="B164">
        <v>496.14</v>
      </c>
      <c r="C164">
        <f t="shared" si="6"/>
        <v>1.2512108492089211E-3</v>
      </c>
      <c r="D164">
        <f t="shared" si="8"/>
        <v>2.7185704946258307E-5</v>
      </c>
      <c r="E164">
        <f t="shared" si="7"/>
        <v>10.45523281336474</v>
      </c>
    </row>
    <row r="165" spans="1:5">
      <c r="A165" s="2">
        <v>34780</v>
      </c>
      <c r="B165">
        <v>495.67</v>
      </c>
      <c r="C165">
        <f t="shared" si="6"/>
        <v>-9.4731325835443721E-4</v>
      </c>
      <c r="D165">
        <f t="shared" si="8"/>
        <v>2.4851682075154606E-5</v>
      </c>
      <c r="E165">
        <f t="shared" si="7"/>
        <v>10.566474789832284</v>
      </c>
    </row>
    <row r="166" spans="1:5">
      <c r="A166" s="2">
        <v>34781</v>
      </c>
      <c r="B166">
        <v>495.95</v>
      </c>
      <c r="C166">
        <f t="shared" si="6"/>
        <v>5.6489196441175118E-4</v>
      </c>
      <c r="D166">
        <f t="shared" si="8"/>
        <v>2.2669424005525493E-5</v>
      </c>
      <c r="E166">
        <f t="shared" si="7"/>
        <v>10.68041714339766</v>
      </c>
    </row>
    <row r="167" spans="1:5">
      <c r="A167" s="2">
        <v>34782</v>
      </c>
      <c r="B167">
        <v>500.97</v>
      </c>
      <c r="C167">
        <f t="shared" si="6"/>
        <v>1.0121988103639557E-2</v>
      </c>
      <c r="D167">
        <f t="shared" si="8"/>
        <v>2.0633288116516644E-5</v>
      </c>
      <c r="E167">
        <f t="shared" si="7"/>
        <v>5.8231023853148738</v>
      </c>
    </row>
    <row r="168" spans="1:5">
      <c r="A168" s="2">
        <v>34785</v>
      </c>
      <c r="B168">
        <v>503.2</v>
      </c>
      <c r="C168">
        <f t="shared" si="6"/>
        <v>4.4513643531548025E-3</v>
      </c>
      <c r="D168">
        <f t="shared" si="8"/>
        <v>2.8087292779808736E-5</v>
      </c>
      <c r="E168">
        <f t="shared" si="7"/>
        <v>9.7747267813166214</v>
      </c>
    </row>
    <row r="169" spans="1:5">
      <c r="A169" s="2">
        <v>34786</v>
      </c>
      <c r="B169">
        <v>503.9</v>
      </c>
      <c r="C169">
        <f t="shared" si="6"/>
        <v>1.3910969793322508E-3</v>
      </c>
      <c r="D169">
        <f t="shared" si="8"/>
        <v>2.7333646521618872E-5</v>
      </c>
      <c r="E169">
        <f t="shared" si="7"/>
        <v>10.436594752313775</v>
      </c>
    </row>
    <row r="170" spans="1:5">
      <c r="A170" s="2">
        <v>34787</v>
      </c>
      <c r="B170">
        <v>503.12</v>
      </c>
      <c r="C170">
        <f t="shared" si="6"/>
        <v>-1.5479261758284833E-3</v>
      </c>
      <c r="D170">
        <f t="shared" si="8"/>
        <v>2.501981897157089E-5</v>
      </c>
      <c r="E170">
        <f t="shared" si="7"/>
        <v>10.500075190683374</v>
      </c>
    </row>
    <row r="171" spans="1:5">
      <c r="A171" s="2">
        <v>34788</v>
      </c>
      <c r="B171">
        <v>502.22</v>
      </c>
      <c r="C171">
        <f t="shared" si="6"/>
        <v>-1.788837653044954E-3</v>
      </c>
      <c r="D171">
        <f t="shared" si="8"/>
        <v>2.2958774032490839E-5</v>
      </c>
      <c r="E171">
        <f t="shared" si="7"/>
        <v>10.54243272600811</v>
      </c>
    </row>
    <row r="172" spans="1:5">
      <c r="A172" s="2">
        <v>34789</v>
      </c>
      <c r="B172">
        <v>500.71</v>
      </c>
      <c r="C172">
        <f t="shared" si="6"/>
        <v>-3.0066504719048377E-3</v>
      </c>
      <c r="D172">
        <f t="shared" si="8"/>
        <v>2.1158725135568426E-5</v>
      </c>
      <c r="E172">
        <f t="shared" si="7"/>
        <v>10.336213790479315</v>
      </c>
    </row>
    <row r="173" spans="1:5">
      <c r="A173" s="2">
        <v>34792</v>
      </c>
      <c r="B173">
        <v>501.85</v>
      </c>
      <c r="C173">
        <f t="shared" si="6"/>
        <v>2.2767669908730468E-3</v>
      </c>
      <c r="D173">
        <f t="shared" si="8"/>
        <v>2.0054692719729487E-5</v>
      </c>
      <c r="E173">
        <f t="shared" si="7"/>
        <v>10.558570823496638</v>
      </c>
    </row>
    <row r="174" spans="1:5">
      <c r="A174" s="2">
        <v>34793</v>
      </c>
      <c r="B174">
        <v>505.24</v>
      </c>
      <c r="C174">
        <f t="shared" si="6"/>
        <v>6.7550064760386296E-3</v>
      </c>
      <c r="D174">
        <f t="shared" si="8"/>
        <v>1.8699927963604577E-5</v>
      </c>
      <c r="E174">
        <f t="shared" si="7"/>
        <v>8.4468685190016259</v>
      </c>
    </row>
    <row r="175" spans="1:5">
      <c r="A175" s="2">
        <v>34794</v>
      </c>
      <c r="B175">
        <v>505.57</v>
      </c>
      <c r="C175">
        <f t="shared" si="6"/>
        <v>6.531549362678808E-4</v>
      </c>
      <c r="D175">
        <f t="shared" si="8"/>
        <v>2.1153293847378808E-5</v>
      </c>
      <c r="E175">
        <f t="shared" si="7"/>
        <v>10.7435473175944</v>
      </c>
    </row>
    <row r="176" spans="1:5">
      <c r="A176" s="2">
        <v>34795</v>
      </c>
      <c r="B176">
        <v>506.08</v>
      </c>
      <c r="C176">
        <f t="shared" si="6"/>
        <v>1.0087623870087049E-3</v>
      </c>
      <c r="D176">
        <f t="shared" si="8"/>
        <v>1.9265073006575041E-5</v>
      </c>
      <c r="E176">
        <f t="shared" si="7"/>
        <v>10.804395731529256</v>
      </c>
    </row>
    <row r="177" spans="1:5">
      <c r="A177" s="2">
        <v>34796</v>
      </c>
      <c r="B177">
        <v>506.42</v>
      </c>
      <c r="C177">
        <f t="shared" si="6"/>
        <v>6.7183054062605087E-4</v>
      </c>
      <c r="D177">
        <f t="shared" si="8"/>
        <v>1.7602710690335519E-5</v>
      </c>
      <c r="E177">
        <f t="shared" si="7"/>
        <v>10.921816357549588</v>
      </c>
    </row>
    <row r="178" spans="1:5">
      <c r="A178" s="2">
        <v>34799</v>
      </c>
      <c r="B178">
        <v>507.01</v>
      </c>
      <c r="C178">
        <f t="shared" si="6"/>
        <v>1.1650408751628588E-3</v>
      </c>
      <c r="D178">
        <f t="shared" si="8"/>
        <v>1.6040205697508108E-5</v>
      </c>
      <c r="E178">
        <f t="shared" si="7"/>
        <v>10.955792254098757</v>
      </c>
    </row>
    <row r="179" spans="1:5">
      <c r="A179" s="2">
        <v>34800</v>
      </c>
      <c r="B179">
        <v>505.53</v>
      </c>
      <c r="C179">
        <f t="shared" si="6"/>
        <v>-2.9190745744660227E-3</v>
      </c>
      <c r="D179">
        <f t="shared" si="8"/>
        <v>1.4702580616708013E-5</v>
      </c>
      <c r="E179">
        <f t="shared" si="7"/>
        <v>10.547929652970195</v>
      </c>
    </row>
    <row r="180" spans="1:5">
      <c r="A180" s="2">
        <v>34801</v>
      </c>
      <c r="B180">
        <v>507.17</v>
      </c>
      <c r="C180">
        <f t="shared" si="6"/>
        <v>3.2441200324412858E-3</v>
      </c>
      <c r="D180">
        <f t="shared" si="8"/>
        <v>1.4139432307056999E-5</v>
      </c>
      <c r="E180">
        <f t="shared" si="7"/>
        <v>10.422219331168543</v>
      </c>
    </row>
    <row r="181" spans="1:5">
      <c r="A181" s="2">
        <v>34802</v>
      </c>
      <c r="B181">
        <v>509.23</v>
      </c>
      <c r="C181">
        <f t="shared" si="6"/>
        <v>4.0617544413115965E-3</v>
      </c>
      <c r="D181">
        <f t="shared" si="8"/>
        <v>1.3810091600698391E-5</v>
      </c>
      <c r="E181">
        <f t="shared" si="7"/>
        <v>9.9954882412574868</v>
      </c>
    </row>
    <row r="182" spans="1:5">
      <c r="A182" s="2">
        <v>34807</v>
      </c>
      <c r="B182">
        <v>505.37</v>
      </c>
      <c r="C182">
        <f t="shared" si="6"/>
        <v>-7.5800718732203787E-3</v>
      </c>
      <c r="D182">
        <f t="shared" si="8"/>
        <v>1.405494891490312E-5</v>
      </c>
      <c r="E182">
        <f t="shared" si="7"/>
        <v>7.0844749109168301</v>
      </c>
    </row>
    <row r="183" spans="1:5">
      <c r="A183" s="2">
        <v>34808</v>
      </c>
      <c r="B183">
        <v>504.92</v>
      </c>
      <c r="C183">
        <f t="shared" si="6"/>
        <v>-8.9043670973739763E-4</v>
      </c>
      <c r="D183">
        <f t="shared" si="8"/>
        <v>1.8008962393130704E-5</v>
      </c>
      <c r="E183">
        <f t="shared" si="7"/>
        <v>10.88061418279476</v>
      </c>
    </row>
    <row r="184" spans="1:5">
      <c r="A184" s="2">
        <v>34809</v>
      </c>
      <c r="B184">
        <v>505.29</v>
      </c>
      <c r="C184">
        <f t="shared" si="6"/>
        <v>7.3278935276876447E-4</v>
      </c>
      <c r="D184">
        <f t="shared" si="8"/>
        <v>1.644056039417816E-5</v>
      </c>
      <c r="E184">
        <f t="shared" si="7"/>
        <v>10.983097163676277</v>
      </c>
    </row>
    <row r="185" spans="1:5">
      <c r="A185" s="2">
        <v>34810</v>
      </c>
      <c r="B185">
        <v>508.49</v>
      </c>
      <c r="C185">
        <f t="shared" si="6"/>
        <v>6.3329968928733764E-3</v>
      </c>
      <c r="D185">
        <f t="shared" si="8"/>
        <v>1.499172884417773E-5</v>
      </c>
      <c r="E185">
        <f t="shared" si="7"/>
        <v>8.4327467739977138</v>
      </c>
    </row>
    <row r="186" spans="1:5">
      <c r="A186" s="2">
        <v>34813</v>
      </c>
      <c r="B186">
        <v>512.89</v>
      </c>
      <c r="C186">
        <f t="shared" si="6"/>
        <v>8.6530708568506309E-3</v>
      </c>
      <c r="D186">
        <f t="shared" si="8"/>
        <v>1.7279740665134132E-5</v>
      </c>
      <c r="E186">
        <f t="shared" si="7"/>
        <v>6.6328300276529424</v>
      </c>
    </row>
    <row r="187" spans="1:5">
      <c r="A187" s="2">
        <v>34814</v>
      </c>
      <c r="B187">
        <v>512.15</v>
      </c>
      <c r="C187">
        <f t="shared" si="6"/>
        <v>-1.442804499990269E-3</v>
      </c>
      <c r="D187">
        <f t="shared" si="8"/>
        <v>2.2526782425414149E-5</v>
      </c>
      <c r="E187">
        <f t="shared" si="7"/>
        <v>10.608396298649547</v>
      </c>
    </row>
    <row r="188" spans="1:5">
      <c r="A188" s="2">
        <v>34815</v>
      </c>
      <c r="B188">
        <v>512.66</v>
      </c>
      <c r="C188">
        <f t="shared" si="6"/>
        <v>9.958020111295342E-4</v>
      </c>
      <c r="D188">
        <f t="shared" si="8"/>
        <v>2.0664214239474316E-5</v>
      </c>
      <c r="E188">
        <f t="shared" si="7"/>
        <v>10.739119747479446</v>
      </c>
    </row>
    <row r="189" spans="1:5">
      <c r="A189" s="2">
        <v>34816</v>
      </c>
      <c r="B189">
        <v>513.54999999999995</v>
      </c>
      <c r="C189">
        <f t="shared" si="6"/>
        <v>1.7360433815784076E-3</v>
      </c>
      <c r="D189">
        <f t="shared" si="8"/>
        <v>1.8872022007516609E-5</v>
      </c>
      <c r="E189">
        <f t="shared" si="7"/>
        <v>10.718130860006665</v>
      </c>
    </row>
    <row r="190" spans="1:5">
      <c r="A190" s="2">
        <v>34817</v>
      </c>
      <c r="B190">
        <v>514.71</v>
      </c>
      <c r="C190">
        <f t="shared" si="6"/>
        <v>2.25878687566952E-3</v>
      </c>
      <c r="D190">
        <f t="shared" si="8"/>
        <v>1.7427326876374192E-5</v>
      </c>
      <c r="E190">
        <f t="shared" si="7"/>
        <v>10.664705683564225</v>
      </c>
    </row>
    <row r="191" spans="1:5">
      <c r="A191" s="2">
        <v>34821</v>
      </c>
      <c r="B191">
        <v>514.86</v>
      </c>
      <c r="C191">
        <f t="shared" si="6"/>
        <v>2.9142624001860711E-4</v>
      </c>
      <c r="D191">
        <f t="shared" si="8"/>
        <v>1.6304488428338222E-5</v>
      </c>
      <c r="E191">
        <f t="shared" si="7"/>
        <v>11.018861175068594</v>
      </c>
    </row>
    <row r="192" spans="1:5">
      <c r="A192" s="2">
        <v>34828</v>
      </c>
      <c r="B192">
        <v>523.55999999999995</v>
      </c>
      <c r="C192">
        <f t="shared" si="6"/>
        <v>1.6897797459503421E-2</v>
      </c>
      <c r="D192">
        <f t="shared" si="8"/>
        <v>1.4826870884026096E-5</v>
      </c>
      <c r="E192">
        <f t="shared" si="7"/>
        <v>-8.1389089605621781</v>
      </c>
    </row>
    <row r="193" spans="1:5">
      <c r="A193" s="2">
        <v>34829</v>
      </c>
      <c r="B193">
        <v>524.36</v>
      </c>
      <c r="C193">
        <f t="shared" si="6"/>
        <v>1.5280006112003749E-3</v>
      </c>
      <c r="D193">
        <f t="shared" si="8"/>
        <v>3.9488694464856862E-5</v>
      </c>
      <c r="E193">
        <f t="shared" si="7"/>
        <v>10.080370717473876</v>
      </c>
    </row>
    <row r="194" spans="1:5">
      <c r="A194" s="2">
        <v>34830</v>
      </c>
      <c r="B194">
        <v>524.37</v>
      </c>
      <c r="C194">
        <f t="shared" si="6"/>
        <v>1.9070867343029418E-5</v>
      </c>
      <c r="D194">
        <f t="shared" si="8"/>
        <v>3.6103937419950912E-5</v>
      </c>
      <c r="E194">
        <f t="shared" si="7"/>
        <v>10.229098555130792</v>
      </c>
    </row>
    <row r="195" spans="1:5">
      <c r="A195" s="2">
        <v>34831</v>
      </c>
      <c r="B195">
        <v>525.54999999999995</v>
      </c>
      <c r="C195">
        <f t="shared" si="6"/>
        <v>2.2503194309360756E-3</v>
      </c>
      <c r="D195">
        <f t="shared" si="8"/>
        <v>3.2814866899077284E-5</v>
      </c>
      <c r="E195">
        <f t="shared" si="7"/>
        <v>10.170310492693581</v>
      </c>
    </row>
    <row r="196" spans="1:5">
      <c r="A196" s="2">
        <v>34834</v>
      </c>
      <c r="B196">
        <v>527.74</v>
      </c>
      <c r="C196">
        <f t="shared" ref="C196:C259" si="9">(B196-B195)/B195</f>
        <v>4.1670630767768144E-3</v>
      </c>
      <c r="D196">
        <f t="shared" si="8"/>
        <v>3.0286730366650339E-5</v>
      </c>
      <c r="E196">
        <f t="shared" si="7"/>
        <v>9.8314668032376726</v>
      </c>
    </row>
    <row r="197" spans="1:5">
      <c r="A197" s="2">
        <v>34835</v>
      </c>
      <c r="B197">
        <v>528.19000000000005</v>
      </c>
      <c r="C197">
        <f t="shared" si="9"/>
        <v>8.5269261378717826E-4</v>
      </c>
      <c r="D197">
        <f t="shared" si="8"/>
        <v>2.9109494896984804E-5</v>
      </c>
      <c r="E197">
        <f t="shared" ref="E197:E260" si="10">-LN(D197)-C197*C197/D197</f>
        <v>10.419468573396024</v>
      </c>
    </row>
    <row r="198" spans="1:5">
      <c r="A198" s="2">
        <v>34836</v>
      </c>
      <c r="B198">
        <v>527.07000000000005</v>
      </c>
      <c r="C198">
        <f t="shared" si="9"/>
        <v>-2.120449080823197E-3</v>
      </c>
      <c r="D198">
        <f t="shared" ref="D198:D261" si="11">$H$1*D197+(1-$H$1)*C197*C197</f>
        <v>2.6523829848140468E-5</v>
      </c>
      <c r="E198">
        <f t="shared" si="10"/>
        <v>10.367947567520407</v>
      </c>
    </row>
    <row r="199" spans="1:5">
      <c r="A199" s="2">
        <v>34837</v>
      </c>
      <c r="B199">
        <v>519.58000000000004</v>
      </c>
      <c r="C199">
        <f t="shared" si="9"/>
        <v>-1.421063615838505E-2</v>
      </c>
      <c r="D199">
        <f t="shared" si="11"/>
        <v>2.4517100944465795E-5</v>
      </c>
      <c r="E199">
        <f t="shared" si="10"/>
        <v>2.3793509857650257</v>
      </c>
    </row>
    <row r="200" spans="1:5">
      <c r="A200" s="2">
        <v>34838</v>
      </c>
      <c r="B200">
        <v>519.19000000000005</v>
      </c>
      <c r="C200">
        <f t="shared" si="9"/>
        <v>-7.5060625890139405E-4</v>
      </c>
      <c r="D200">
        <f t="shared" si="11"/>
        <v>4.0680697428423779E-5</v>
      </c>
      <c r="E200">
        <f t="shared" si="10"/>
        <v>10.095907282770378</v>
      </c>
    </row>
    <row r="201" spans="1:5">
      <c r="A201" s="2">
        <v>34842</v>
      </c>
      <c r="B201">
        <v>528.59</v>
      </c>
      <c r="C201">
        <f t="shared" si="9"/>
        <v>1.8105125291319125E-2</v>
      </c>
      <c r="D201">
        <f t="shared" si="11"/>
        <v>3.7025973680652373E-5</v>
      </c>
      <c r="E201">
        <f t="shared" si="10"/>
        <v>1.3507662088573245</v>
      </c>
    </row>
    <row r="202" spans="1:5">
      <c r="A202" s="2">
        <v>34843</v>
      </c>
      <c r="B202">
        <v>528.61</v>
      </c>
      <c r="C202">
        <f t="shared" si="9"/>
        <v>3.7836508446966098E-5</v>
      </c>
      <c r="D202">
        <f t="shared" si="11"/>
        <v>6.3515364677289076E-5</v>
      </c>
      <c r="E202">
        <f t="shared" si="10"/>
        <v>9.6642061784624165</v>
      </c>
    </row>
    <row r="203" spans="1:5">
      <c r="A203" s="2">
        <v>34845</v>
      </c>
      <c r="B203">
        <v>523.65</v>
      </c>
      <c r="C203">
        <f t="shared" si="9"/>
        <v>-9.3830990711489311E-3</v>
      </c>
      <c r="D203">
        <f t="shared" si="11"/>
        <v>5.7729183881075543E-5</v>
      </c>
      <c r="E203">
        <f t="shared" si="10"/>
        <v>8.2346517126742018</v>
      </c>
    </row>
    <row r="204" spans="1:5">
      <c r="A204" s="2">
        <v>34849</v>
      </c>
      <c r="B204">
        <v>523.58000000000004</v>
      </c>
      <c r="C204">
        <f t="shared" si="9"/>
        <v>-1.3367707438162197E-4</v>
      </c>
      <c r="D204">
        <f t="shared" si="11"/>
        <v>6.0490760717446228E-5</v>
      </c>
      <c r="E204">
        <f t="shared" si="10"/>
        <v>9.7127245102584983</v>
      </c>
    </row>
    <row r="205" spans="1:5">
      <c r="A205" s="2">
        <v>34850</v>
      </c>
      <c r="B205">
        <v>533.4</v>
      </c>
      <c r="C205">
        <f t="shared" si="9"/>
        <v>1.8755491042438472E-2</v>
      </c>
      <c r="D205">
        <f t="shared" si="11"/>
        <v>5.4981621784304729E-5</v>
      </c>
      <c r="E205">
        <f t="shared" si="10"/>
        <v>3.4105838190512312</v>
      </c>
    </row>
    <row r="206" spans="1:5">
      <c r="A206" s="2">
        <v>34851</v>
      </c>
      <c r="B206">
        <v>533.49</v>
      </c>
      <c r="C206">
        <f t="shared" si="9"/>
        <v>1.6872890888644889E-4</v>
      </c>
      <c r="D206">
        <f t="shared" si="11"/>
        <v>8.2019188653719845E-5</v>
      </c>
      <c r="E206">
        <f t="shared" si="10"/>
        <v>9.4082102229793296</v>
      </c>
    </row>
    <row r="207" spans="1:5">
      <c r="A207" s="2">
        <v>34852</v>
      </c>
      <c r="B207">
        <v>532.51</v>
      </c>
      <c r="C207">
        <f t="shared" si="9"/>
        <v>-1.8369603928846243E-3</v>
      </c>
      <c r="D207">
        <f t="shared" si="11"/>
        <v>7.4549754751902748E-5</v>
      </c>
      <c r="E207">
        <f t="shared" si="10"/>
        <v>9.4587797610533624</v>
      </c>
    </row>
    <row r="208" spans="1:5">
      <c r="A208" s="2">
        <v>34856</v>
      </c>
      <c r="B208">
        <v>535.54999999999995</v>
      </c>
      <c r="C208">
        <f t="shared" si="9"/>
        <v>5.7088129800378657E-3</v>
      </c>
      <c r="D208">
        <f t="shared" si="11"/>
        <v>6.8065613162871029E-5</v>
      </c>
      <c r="E208">
        <f t="shared" si="10"/>
        <v>9.1162276927428962</v>
      </c>
    </row>
    <row r="209" spans="1:5">
      <c r="A209" s="2">
        <v>34857</v>
      </c>
      <c r="B209">
        <v>533.13</v>
      </c>
      <c r="C209">
        <f t="shared" si="9"/>
        <v>-4.5187190738492375E-3</v>
      </c>
      <c r="D209">
        <f t="shared" si="11"/>
        <v>6.483380016533874E-5</v>
      </c>
      <c r="E209">
        <f t="shared" si="10"/>
        <v>9.3287424798594341</v>
      </c>
    </row>
    <row r="210" spans="1:5">
      <c r="A210" s="2">
        <v>34858</v>
      </c>
      <c r="B210">
        <v>532.35</v>
      </c>
      <c r="C210">
        <f t="shared" si="9"/>
        <v>-1.4630577907826848E-3</v>
      </c>
      <c r="D210">
        <f t="shared" si="11"/>
        <v>6.0787552658956955E-5</v>
      </c>
      <c r="E210">
        <f t="shared" si="10"/>
        <v>9.6729120881146624</v>
      </c>
    </row>
    <row r="211" spans="1:5">
      <c r="A211" s="2">
        <v>34859</v>
      </c>
      <c r="B211">
        <v>527.94000000000005</v>
      </c>
      <c r="C211">
        <f t="shared" si="9"/>
        <v>-8.2840236686389929E-3</v>
      </c>
      <c r="D211">
        <f t="shared" si="11"/>
        <v>5.544475285162204E-5</v>
      </c>
      <c r="E211">
        <f t="shared" si="10"/>
        <v>8.5624040426632</v>
      </c>
    </row>
    <row r="212" spans="1:5">
      <c r="A212" s="2">
        <v>34862</v>
      </c>
      <c r="B212">
        <v>530.88</v>
      </c>
      <c r="C212">
        <f t="shared" si="9"/>
        <v>5.568814638026936E-3</v>
      </c>
      <c r="D212">
        <f t="shared" si="11"/>
        <v>5.6645490513541911E-5</v>
      </c>
      <c r="E212">
        <f t="shared" si="10"/>
        <v>9.2312283566422479</v>
      </c>
    </row>
    <row r="213" spans="1:5">
      <c r="A213" s="2">
        <v>34863</v>
      </c>
      <c r="B213">
        <v>536.04999999999995</v>
      </c>
      <c r="C213">
        <f t="shared" si="9"/>
        <v>9.7385473176611649E-3</v>
      </c>
      <c r="D213">
        <f t="shared" si="11"/>
        <v>5.4310227058263413E-5</v>
      </c>
      <c r="E213">
        <f t="shared" si="10"/>
        <v>8.0745467188703888</v>
      </c>
    </row>
    <row r="214" spans="1:5">
      <c r="A214" s="2">
        <v>34864</v>
      </c>
      <c r="B214">
        <v>536.47</v>
      </c>
      <c r="C214">
        <f t="shared" si="9"/>
        <v>7.8350900102615946E-4</v>
      </c>
      <c r="D214">
        <f t="shared" si="11"/>
        <v>5.800246519424023E-5</v>
      </c>
      <c r="E214">
        <f t="shared" si="10"/>
        <v>9.7444412473243336</v>
      </c>
    </row>
    <row r="215" spans="1:5">
      <c r="A215" s="2">
        <v>34865</v>
      </c>
      <c r="B215">
        <v>537.12</v>
      </c>
      <c r="C215">
        <f t="shared" si="9"/>
        <v>1.2116241355527378E-3</v>
      </c>
      <c r="D215">
        <f t="shared" si="11"/>
        <v>5.2774310099412633E-5</v>
      </c>
      <c r="E215">
        <f t="shared" si="10"/>
        <v>9.8216688461464532</v>
      </c>
    </row>
    <row r="216" spans="1:5">
      <c r="A216" s="2">
        <v>34866</v>
      </c>
      <c r="B216">
        <v>539.83000000000004</v>
      </c>
      <c r="C216">
        <f t="shared" si="9"/>
        <v>5.0454274649985786E-3</v>
      </c>
      <c r="D216">
        <f t="shared" si="11"/>
        <v>4.8100258586059341E-5</v>
      </c>
      <c r="E216">
        <f t="shared" si="10"/>
        <v>9.412988047439999</v>
      </c>
    </row>
    <row r="217" spans="1:5">
      <c r="A217" s="2">
        <v>34869</v>
      </c>
      <c r="B217">
        <v>545.22</v>
      </c>
      <c r="C217">
        <f t="shared" si="9"/>
        <v>9.9846247892854904E-3</v>
      </c>
      <c r="D217">
        <f t="shared" si="11"/>
        <v>4.6037375524996488E-5</v>
      </c>
      <c r="E217">
        <f t="shared" si="10"/>
        <v>7.8205831438551936</v>
      </c>
    </row>
    <row r="218" spans="1:5">
      <c r="A218" s="2">
        <v>34870</v>
      </c>
      <c r="B218">
        <v>544.98</v>
      </c>
      <c r="C218">
        <f t="shared" si="9"/>
        <v>-4.4018928139101477E-4</v>
      </c>
      <c r="D218">
        <f t="shared" si="11"/>
        <v>5.0925430464632558E-5</v>
      </c>
      <c r="E218">
        <f t="shared" si="10"/>
        <v>9.8813432344692504</v>
      </c>
    </row>
    <row r="219" spans="1:5">
      <c r="A219" s="2">
        <v>34871</v>
      </c>
      <c r="B219">
        <v>543.98</v>
      </c>
      <c r="C219">
        <f t="shared" si="9"/>
        <v>-1.8349297221916399E-3</v>
      </c>
      <c r="D219">
        <f t="shared" si="11"/>
        <v>4.6303726769434578E-5</v>
      </c>
      <c r="E219">
        <f t="shared" si="10"/>
        <v>9.9075732898855868</v>
      </c>
    </row>
    <row r="220" spans="1:5">
      <c r="A220" s="2">
        <v>34872</v>
      </c>
      <c r="B220">
        <v>551.07000000000005</v>
      </c>
      <c r="C220">
        <f t="shared" si="9"/>
        <v>1.3033567410566623E-2</v>
      </c>
      <c r="D220">
        <f t="shared" si="11"/>
        <v>4.2392146391652886E-5</v>
      </c>
      <c r="E220">
        <f t="shared" si="10"/>
        <v>6.0613457782165883</v>
      </c>
    </row>
    <row r="221" spans="1:5">
      <c r="A221" s="2">
        <v>34873</v>
      </c>
      <c r="B221">
        <v>549.71</v>
      </c>
      <c r="C221">
        <f t="shared" si="9"/>
        <v>-2.4679260348050404E-3</v>
      </c>
      <c r="D221">
        <f t="shared" si="11"/>
        <v>5.4005855698304554E-5</v>
      </c>
      <c r="E221">
        <f t="shared" si="10"/>
        <v>9.7136403280366341</v>
      </c>
    </row>
    <row r="222" spans="1:5">
      <c r="A222" s="2">
        <v>34876</v>
      </c>
      <c r="B222">
        <v>544.13</v>
      </c>
      <c r="C222">
        <f t="shared" si="9"/>
        <v>-1.0150806789034291E-2</v>
      </c>
      <c r="D222">
        <f t="shared" si="11"/>
        <v>4.9640734880593924E-5</v>
      </c>
      <c r="E222">
        <f t="shared" si="10"/>
        <v>7.8350067491658102</v>
      </c>
    </row>
    <row r="223" spans="1:5">
      <c r="A223" s="2">
        <v>34877</v>
      </c>
      <c r="B223">
        <v>542.42999999999995</v>
      </c>
      <c r="C223">
        <f t="shared" si="9"/>
        <v>-3.1242533953284059E-3</v>
      </c>
      <c r="D223">
        <f t="shared" si="11"/>
        <v>5.4505357460514369E-5</v>
      </c>
      <c r="E223">
        <f t="shared" si="10"/>
        <v>9.6381289930354139</v>
      </c>
    </row>
    <row r="224" spans="1:5">
      <c r="A224" s="2">
        <v>34878</v>
      </c>
      <c r="B224">
        <v>544.73</v>
      </c>
      <c r="C224">
        <f t="shared" si="9"/>
        <v>4.240178456206457E-3</v>
      </c>
      <c r="D224">
        <f t="shared" si="11"/>
        <v>5.0429099465421266E-5</v>
      </c>
      <c r="E224">
        <f t="shared" si="10"/>
        <v>9.538419585433406</v>
      </c>
    </row>
    <row r="225" spans="1:5">
      <c r="A225" s="2">
        <v>34879</v>
      </c>
      <c r="B225">
        <v>543.87</v>
      </c>
      <c r="C225">
        <f t="shared" si="9"/>
        <v>-1.5787637912360502E-3</v>
      </c>
      <c r="D225">
        <f t="shared" si="11"/>
        <v>4.7472874311971599E-5</v>
      </c>
      <c r="E225">
        <f t="shared" si="10"/>
        <v>9.9028485128699781</v>
      </c>
    </row>
    <row r="226" spans="1:5">
      <c r="A226" s="2">
        <v>34880</v>
      </c>
      <c r="B226">
        <v>544.75</v>
      </c>
      <c r="C226">
        <f t="shared" si="9"/>
        <v>1.618033721293683E-3</v>
      </c>
      <c r="D226">
        <f t="shared" si="11"/>
        <v>4.3375118217378402E-5</v>
      </c>
      <c r="E226">
        <f t="shared" si="10"/>
        <v>9.9852666463807669</v>
      </c>
    </row>
    <row r="227" spans="1:5">
      <c r="A227" s="2">
        <v>34885</v>
      </c>
      <c r="B227">
        <v>547.26</v>
      </c>
      <c r="C227">
        <f t="shared" si="9"/>
        <v>4.6076181734740537E-3</v>
      </c>
      <c r="D227">
        <f t="shared" si="11"/>
        <v>3.9662108305058194E-5</v>
      </c>
      <c r="E227">
        <f t="shared" si="10"/>
        <v>9.5998390193905863</v>
      </c>
    </row>
    <row r="228" spans="1:5">
      <c r="A228" s="2">
        <v>34886</v>
      </c>
      <c r="B228">
        <v>553.99</v>
      </c>
      <c r="C228">
        <f t="shared" si="9"/>
        <v>1.2297628184044181E-2</v>
      </c>
      <c r="D228">
        <f t="shared" si="11"/>
        <v>3.7982938623670165E-5</v>
      </c>
      <c r="E228">
        <f t="shared" si="10"/>
        <v>6.1968053251299828</v>
      </c>
    </row>
    <row r="229" spans="1:5">
      <c r="A229" s="2">
        <v>34887</v>
      </c>
      <c r="B229">
        <v>556.37</v>
      </c>
      <c r="C229">
        <f t="shared" si="9"/>
        <v>4.2961064279138528E-3</v>
      </c>
      <c r="D229">
        <f t="shared" si="11"/>
        <v>4.8300006690956534E-5</v>
      </c>
      <c r="E229">
        <f t="shared" si="10"/>
        <v>9.5559561282756817</v>
      </c>
    </row>
    <row r="230" spans="1:5">
      <c r="A230" s="2">
        <v>34890</v>
      </c>
      <c r="B230">
        <v>557.19000000000005</v>
      </c>
      <c r="C230">
        <f t="shared" si="9"/>
        <v>1.4738393515107751E-3</v>
      </c>
      <c r="D230">
        <f t="shared" si="11"/>
        <v>4.5581237110597639E-5</v>
      </c>
      <c r="E230">
        <f t="shared" si="10"/>
        <v>9.9483587659898696</v>
      </c>
    </row>
    <row r="231" spans="1:5">
      <c r="A231" s="2">
        <v>34891</v>
      </c>
      <c r="B231">
        <v>554.78</v>
      </c>
      <c r="C231">
        <f t="shared" si="9"/>
        <v>-4.3252750408300251E-3</v>
      </c>
      <c r="D231">
        <f t="shared" si="11"/>
        <v>4.1626632023752911E-5</v>
      </c>
      <c r="E231">
        <f t="shared" si="10"/>
        <v>9.6373464817339887</v>
      </c>
    </row>
    <row r="232" spans="1:5">
      <c r="A232" s="2">
        <v>34892</v>
      </c>
      <c r="B232">
        <v>560.89</v>
      </c>
      <c r="C232">
        <f t="shared" si="9"/>
        <v>1.1013374671040799E-2</v>
      </c>
      <c r="D232">
        <f t="shared" si="11"/>
        <v>3.953872283769502E-5</v>
      </c>
      <c r="E232">
        <f t="shared" si="10"/>
        <v>7.0704925692442639</v>
      </c>
    </row>
    <row r="233" spans="1:5">
      <c r="A233" s="2">
        <v>34893</v>
      </c>
      <c r="B233">
        <v>561</v>
      </c>
      <c r="C233">
        <f t="shared" si="9"/>
        <v>1.9611688566387999E-4</v>
      </c>
      <c r="D233">
        <f t="shared" si="11"/>
        <v>4.6986746153347781E-5</v>
      </c>
      <c r="E233">
        <f t="shared" si="10"/>
        <v>9.9648264250576428</v>
      </c>
    </row>
    <row r="234" spans="1:5">
      <c r="A234" s="2">
        <v>34897</v>
      </c>
      <c r="B234">
        <v>562.72</v>
      </c>
      <c r="C234">
        <f t="shared" si="9"/>
        <v>3.065953654188997E-3</v>
      </c>
      <c r="D234">
        <f t="shared" si="11"/>
        <v>4.2709711997302385E-5</v>
      </c>
      <c r="E234">
        <f t="shared" si="10"/>
        <v>9.8409920787513681</v>
      </c>
    </row>
    <row r="235" spans="1:5">
      <c r="A235" s="2">
        <v>34898</v>
      </c>
      <c r="B235">
        <v>558.46</v>
      </c>
      <c r="C235">
        <f t="shared" si="9"/>
        <v>-7.5703724765424909E-3</v>
      </c>
      <c r="D235">
        <f t="shared" si="11"/>
        <v>3.9675171526437682E-5</v>
      </c>
      <c r="E235">
        <f t="shared" si="10"/>
        <v>8.690291164499941</v>
      </c>
    </row>
    <row r="236" spans="1:5">
      <c r="A236" s="2">
        <v>34899</v>
      </c>
      <c r="B236">
        <v>550.98</v>
      </c>
      <c r="C236">
        <f t="shared" si="9"/>
        <v>-1.339397629194574E-2</v>
      </c>
      <c r="D236">
        <f t="shared" si="11"/>
        <v>4.1281770617011528E-5</v>
      </c>
      <c r="E236">
        <f t="shared" si="10"/>
        <v>5.749379604903929</v>
      </c>
    </row>
    <row r="237" spans="1:5">
      <c r="A237" s="2">
        <v>34900</v>
      </c>
      <c r="B237">
        <v>553.54</v>
      </c>
      <c r="C237">
        <f t="shared" si="9"/>
        <v>4.6462666521469844E-3</v>
      </c>
      <c r="D237">
        <f t="shared" si="11"/>
        <v>5.386434757875206E-5</v>
      </c>
      <c r="E237">
        <f t="shared" si="10"/>
        <v>9.4282610004683303</v>
      </c>
    </row>
    <row r="238" spans="1:5">
      <c r="A238" s="2">
        <v>34901</v>
      </c>
      <c r="B238">
        <v>553.62</v>
      </c>
      <c r="C238">
        <f t="shared" si="9"/>
        <v>1.4452433428485914E-4</v>
      </c>
      <c r="D238">
        <f t="shared" si="11"/>
        <v>5.0923922280214344E-5</v>
      </c>
      <c r="E238">
        <f t="shared" si="10"/>
        <v>9.8847675925317127</v>
      </c>
    </row>
    <row r="239" spans="1:5">
      <c r="A239" s="2">
        <v>34904</v>
      </c>
      <c r="B239">
        <v>556.63</v>
      </c>
      <c r="C239">
        <f t="shared" si="9"/>
        <v>5.436942306997563E-3</v>
      </c>
      <c r="D239">
        <f t="shared" si="11"/>
        <v>4.6286606508623676E-5</v>
      </c>
      <c r="E239">
        <f t="shared" si="10"/>
        <v>9.3420208690010611</v>
      </c>
    </row>
    <row r="240" spans="1:5">
      <c r="A240" s="2">
        <v>34905</v>
      </c>
      <c r="B240">
        <v>561.1</v>
      </c>
      <c r="C240">
        <f t="shared" si="9"/>
        <v>8.0304690728132278E-3</v>
      </c>
      <c r="D240">
        <f t="shared" si="11"/>
        <v>4.4762827585912861E-5</v>
      </c>
      <c r="E240">
        <f t="shared" si="10"/>
        <v>8.5734631586656107</v>
      </c>
    </row>
    <row r="241" spans="1:5">
      <c r="A241" s="2">
        <v>34906</v>
      </c>
      <c r="B241">
        <v>561.61</v>
      </c>
      <c r="C241">
        <f t="shared" si="9"/>
        <v>9.089288896809675E-4</v>
      </c>
      <c r="D241">
        <f t="shared" si="11"/>
        <v>4.6559849385326721E-5</v>
      </c>
      <c r="E241">
        <f t="shared" si="10"/>
        <v>9.9570281234400113</v>
      </c>
    </row>
    <row r="242" spans="1:5">
      <c r="A242" s="2">
        <v>34907</v>
      </c>
      <c r="B242">
        <v>565.22</v>
      </c>
      <c r="C242">
        <f t="shared" si="9"/>
        <v>6.4279482202952466E-3</v>
      </c>
      <c r="D242">
        <f t="shared" si="11"/>
        <v>4.2393465250099946E-5</v>
      </c>
      <c r="E242">
        <f t="shared" si="10"/>
        <v>9.0938727589045438</v>
      </c>
    </row>
    <row r="243" spans="1:5">
      <c r="A243" s="2">
        <v>34908</v>
      </c>
      <c r="B243">
        <v>562.92999999999995</v>
      </c>
      <c r="C243">
        <f t="shared" si="9"/>
        <v>-4.0515197622166188E-3</v>
      </c>
      <c r="D243">
        <f t="shared" si="11"/>
        <v>4.2295536544279201E-5</v>
      </c>
      <c r="E243">
        <f t="shared" si="10"/>
        <v>9.6827310144519245</v>
      </c>
    </row>
    <row r="244" spans="1:5">
      <c r="A244" s="2">
        <v>34911</v>
      </c>
      <c r="B244">
        <v>562.05999999999995</v>
      </c>
      <c r="C244">
        <f t="shared" si="9"/>
        <v>-1.5454852290693419E-3</v>
      </c>
      <c r="D244">
        <f t="shared" si="11"/>
        <v>3.9937777516013033E-5</v>
      </c>
      <c r="E244">
        <f t="shared" si="10"/>
        <v>10.068381730085504</v>
      </c>
    </row>
    <row r="245" spans="1:5">
      <c r="A245" s="2">
        <v>34912</v>
      </c>
      <c r="B245">
        <v>559.64</v>
      </c>
      <c r="C245">
        <f t="shared" si="9"/>
        <v>-4.3055901505176658E-3</v>
      </c>
      <c r="D245">
        <f t="shared" si="11"/>
        <v>3.6517004220269644E-5</v>
      </c>
      <c r="E245">
        <f t="shared" si="10"/>
        <v>9.7100757084351965</v>
      </c>
    </row>
    <row r="246" spans="1:5">
      <c r="A246" s="2">
        <v>34913</v>
      </c>
      <c r="B246">
        <v>558.79999999999995</v>
      </c>
      <c r="C246">
        <f t="shared" si="9"/>
        <v>-1.5009649060110639E-3</v>
      </c>
      <c r="D246">
        <f t="shared" si="11"/>
        <v>3.4879109235151716E-5</v>
      </c>
      <c r="E246">
        <f t="shared" si="10"/>
        <v>10.19903094949877</v>
      </c>
    </row>
    <row r="247" spans="1:5">
      <c r="A247" s="2">
        <v>34914</v>
      </c>
      <c r="B247">
        <v>558.75</v>
      </c>
      <c r="C247">
        <f t="shared" si="9"/>
        <v>-8.9477451682094719E-5</v>
      </c>
      <c r="D247">
        <f t="shared" si="11"/>
        <v>3.1906829589372901E-5</v>
      </c>
      <c r="E247">
        <f t="shared" si="10"/>
        <v>10.352439552592365</v>
      </c>
    </row>
    <row r="248" spans="1:5">
      <c r="A248" s="2">
        <v>34915</v>
      </c>
      <c r="B248">
        <v>558.94000000000005</v>
      </c>
      <c r="C248">
        <f t="shared" si="9"/>
        <v>3.4004474272940414E-4</v>
      </c>
      <c r="D248">
        <f t="shared" si="11"/>
        <v>2.9000815896067335E-5</v>
      </c>
      <c r="E248">
        <f t="shared" si="10"/>
        <v>10.44419945009666</v>
      </c>
    </row>
    <row r="249" spans="1:5">
      <c r="A249" s="2">
        <v>34919</v>
      </c>
      <c r="B249">
        <v>560.39</v>
      </c>
      <c r="C249">
        <f t="shared" si="9"/>
        <v>2.5941961570113635E-3</v>
      </c>
      <c r="D249">
        <f t="shared" si="11"/>
        <v>2.6369347533746364E-5</v>
      </c>
      <c r="E249">
        <f t="shared" si="10"/>
        <v>10.28809327523585</v>
      </c>
    </row>
    <row r="250" spans="1:5">
      <c r="A250" s="2">
        <v>34920</v>
      </c>
      <c r="B250">
        <v>559.71</v>
      </c>
      <c r="C250">
        <f t="shared" si="9"/>
        <v>-1.2134406395545067E-3</v>
      </c>
      <c r="D250">
        <f t="shared" si="11"/>
        <v>2.4580170630998787E-5</v>
      </c>
      <c r="E250">
        <f t="shared" si="10"/>
        <v>10.553667014658956</v>
      </c>
    </row>
    <row r="251" spans="1:5">
      <c r="A251" s="2">
        <v>34921</v>
      </c>
      <c r="B251">
        <v>557.45000000000005</v>
      </c>
      <c r="C251">
        <f t="shared" si="9"/>
        <v>-4.0378052920262116E-3</v>
      </c>
      <c r="D251">
        <f t="shared" si="11"/>
        <v>2.2475033832761439E-5</v>
      </c>
      <c r="E251">
        <f t="shared" si="10"/>
        <v>9.9776840247238283</v>
      </c>
    </row>
    <row r="252" spans="1:5">
      <c r="A252" s="2">
        <v>34922</v>
      </c>
      <c r="B252">
        <v>555.11</v>
      </c>
      <c r="C252">
        <f t="shared" si="9"/>
        <v>-4.1976858911113675E-3</v>
      </c>
      <c r="D252">
        <f t="shared" si="11"/>
        <v>2.1912834976395733E-5</v>
      </c>
      <c r="E252">
        <f t="shared" si="10"/>
        <v>9.9243172003454845</v>
      </c>
    </row>
    <row r="253" spans="1:5">
      <c r="A253" s="2">
        <v>34927</v>
      </c>
      <c r="B253">
        <v>559.97</v>
      </c>
      <c r="C253">
        <f t="shared" si="9"/>
        <v>8.7550215272648915E-3</v>
      </c>
      <c r="D253">
        <f t="shared" si="11"/>
        <v>2.1521805193516334E-5</v>
      </c>
      <c r="E253">
        <f t="shared" si="10"/>
        <v>7.1849210465257229</v>
      </c>
    </row>
    <row r="254" spans="1:5">
      <c r="A254" s="2">
        <v>34928</v>
      </c>
      <c r="B254">
        <v>559.04</v>
      </c>
      <c r="C254">
        <f t="shared" si="9"/>
        <v>-1.6608032573174698E-3</v>
      </c>
      <c r="D254">
        <f t="shared" si="11"/>
        <v>2.6544073731854862E-5</v>
      </c>
      <c r="E254">
        <f t="shared" si="10"/>
        <v>10.432791305770344</v>
      </c>
    </row>
    <row r="255" spans="1:5">
      <c r="A255" s="2">
        <v>34929</v>
      </c>
      <c r="B255">
        <v>559.21</v>
      </c>
      <c r="C255">
        <f t="shared" si="9"/>
        <v>3.0409273039509299E-4</v>
      </c>
      <c r="D255">
        <f t="shared" si="11"/>
        <v>2.43771637514738E-5</v>
      </c>
      <c r="E255">
        <f t="shared" si="10"/>
        <v>10.618070373443789</v>
      </c>
    </row>
    <row r="256" spans="1:5">
      <c r="A256" s="2">
        <v>34932</v>
      </c>
      <c r="B256">
        <v>558.11</v>
      </c>
      <c r="C256">
        <f t="shared" si="9"/>
        <v>-1.9670606748806757E-3</v>
      </c>
      <c r="D256">
        <f t="shared" si="11"/>
        <v>2.2164804856341008E-5</v>
      </c>
      <c r="E256">
        <f t="shared" si="10"/>
        <v>10.542434094706191</v>
      </c>
    </row>
    <row r="257" spans="1:5">
      <c r="A257" s="2">
        <v>34933</v>
      </c>
      <c r="B257">
        <v>559.52</v>
      </c>
      <c r="C257">
        <f t="shared" si="9"/>
        <v>2.5263836878034224E-3</v>
      </c>
      <c r="D257">
        <f t="shared" si="11"/>
        <v>2.0498069173938993E-5</v>
      </c>
      <c r="E257">
        <f t="shared" si="10"/>
        <v>10.483803484764831</v>
      </c>
    </row>
    <row r="258" spans="1:5">
      <c r="A258" s="2">
        <v>34934</v>
      </c>
      <c r="B258">
        <v>557.14</v>
      </c>
      <c r="C258">
        <f t="shared" si="9"/>
        <v>-4.2536459822705092E-3</v>
      </c>
      <c r="D258">
        <f t="shared" si="11"/>
        <v>1.9212137590286741E-5</v>
      </c>
      <c r="E258">
        <f t="shared" si="10"/>
        <v>9.9181936631458711</v>
      </c>
    </row>
    <row r="259" spans="1:5">
      <c r="A259" s="2">
        <v>34935</v>
      </c>
      <c r="B259">
        <v>557.46</v>
      </c>
      <c r="C259">
        <f t="shared" si="9"/>
        <v>5.7436191980480677E-4</v>
      </c>
      <c r="D259">
        <f t="shared" si="11"/>
        <v>1.91102290001522E-5</v>
      </c>
      <c r="E259">
        <f t="shared" si="10"/>
        <v>10.848024249185068</v>
      </c>
    </row>
    <row r="260" spans="1:5">
      <c r="A260" s="2">
        <v>34936</v>
      </c>
      <c r="B260">
        <v>560.1</v>
      </c>
      <c r="C260">
        <f t="shared" ref="C260:C323" si="12">(B260-B259)/B259</f>
        <v>4.7357657948552115E-3</v>
      </c>
      <c r="D260">
        <f t="shared" si="11"/>
        <v>1.7399322081587685E-5</v>
      </c>
      <c r="E260">
        <f t="shared" si="10"/>
        <v>9.6700935954648735</v>
      </c>
    </row>
    <row r="261" spans="1:5">
      <c r="A261" s="2">
        <v>34940</v>
      </c>
      <c r="B261">
        <v>560</v>
      </c>
      <c r="C261">
        <f t="shared" si="12"/>
        <v>-1.7853954650959246E-4</v>
      </c>
      <c r="D261">
        <f t="shared" si="11"/>
        <v>1.7857391923285819E-5</v>
      </c>
      <c r="E261">
        <f t="shared" ref="E261:E324" si="13">-LN(D261)-C261*C261/D261</f>
        <v>10.931307970306523</v>
      </c>
    </row>
    <row r="262" spans="1:5">
      <c r="A262" s="2">
        <v>34941</v>
      </c>
      <c r="B262">
        <v>560.91999999999996</v>
      </c>
      <c r="C262">
        <f t="shared" si="12"/>
        <v>1.6428571428570699E-3</v>
      </c>
      <c r="D262">
        <f t="shared" ref="D262:D325" si="14">$H$1*D261+(1-$H$1)*C261*C261</f>
        <v>1.6233470198021762E-5</v>
      </c>
      <c r="E262">
        <f t="shared" si="13"/>
        <v>10.862175210745013</v>
      </c>
    </row>
    <row r="263" spans="1:5">
      <c r="A263" s="2">
        <v>34942</v>
      </c>
      <c r="B263">
        <v>561.88</v>
      </c>
      <c r="C263">
        <f t="shared" si="12"/>
        <v>1.7114740069885839E-3</v>
      </c>
      <c r="D263">
        <f t="shared" si="14"/>
        <v>1.5000464999958608E-5</v>
      </c>
      <c r="E263">
        <f t="shared" si="13"/>
        <v>10.912159192280054</v>
      </c>
    </row>
    <row r="264" spans="1:5">
      <c r="A264" s="2">
        <v>34943</v>
      </c>
      <c r="B264">
        <v>563.84</v>
      </c>
      <c r="C264">
        <f t="shared" si="12"/>
        <v>3.48828931444443E-3</v>
      </c>
      <c r="D264">
        <f t="shared" si="14"/>
        <v>1.390075590373338E-5</v>
      </c>
      <c r="E264">
        <f t="shared" si="13"/>
        <v>10.308207578493986</v>
      </c>
    </row>
    <row r="265" spans="1:5">
      <c r="A265" s="2">
        <v>34947</v>
      </c>
      <c r="B265">
        <v>569.16999999999996</v>
      </c>
      <c r="C265">
        <f t="shared" si="12"/>
        <v>9.4530363223608235E-3</v>
      </c>
      <c r="D265">
        <f t="shared" si="14"/>
        <v>1.3742914952728155E-5</v>
      </c>
      <c r="E265">
        <f t="shared" si="13"/>
        <v>4.6927351810430737</v>
      </c>
    </row>
    <row r="266" spans="1:5">
      <c r="A266" s="2">
        <v>34948</v>
      </c>
      <c r="B266">
        <v>570.16999999999996</v>
      </c>
      <c r="C266">
        <f t="shared" si="12"/>
        <v>1.7569443224344221E-3</v>
      </c>
      <c r="D266">
        <f t="shared" si="14"/>
        <v>2.0631695110827208E-5</v>
      </c>
      <c r="E266">
        <f t="shared" si="13"/>
        <v>10.639065017316236</v>
      </c>
    </row>
    <row r="267" spans="1:5">
      <c r="A267" s="2">
        <v>34949</v>
      </c>
      <c r="B267">
        <v>570.29</v>
      </c>
      <c r="C267">
        <f t="shared" si="12"/>
        <v>2.1046354595998483E-4</v>
      </c>
      <c r="D267">
        <f t="shared" si="14"/>
        <v>1.9033343040023947E-5</v>
      </c>
      <c r="E267">
        <f t="shared" si="13"/>
        <v>10.866990993283386</v>
      </c>
    </row>
    <row r="268" spans="1:5">
      <c r="A268" s="2">
        <v>34950</v>
      </c>
      <c r="B268">
        <v>572.67999999999995</v>
      </c>
      <c r="C268">
        <f t="shared" si="12"/>
        <v>4.1908502691612804E-3</v>
      </c>
      <c r="D268">
        <f t="shared" si="14"/>
        <v>1.7303422370008526E-5</v>
      </c>
      <c r="E268">
        <f t="shared" si="13"/>
        <v>9.9495916718008424</v>
      </c>
    </row>
    <row r="269" spans="1:5">
      <c r="A269" s="2">
        <v>34953</v>
      </c>
      <c r="B269">
        <v>573.91</v>
      </c>
      <c r="C269">
        <f t="shared" si="12"/>
        <v>2.1477963260459914E-3</v>
      </c>
      <c r="D269">
        <f t="shared" si="14"/>
        <v>1.7327090730281732E-5</v>
      </c>
      <c r="E269">
        <f t="shared" si="13"/>
        <v>10.697007167713942</v>
      </c>
    </row>
    <row r="270" spans="1:5">
      <c r="A270" s="2">
        <v>34954</v>
      </c>
      <c r="B270">
        <v>576.51</v>
      </c>
      <c r="C270">
        <f t="shared" si="12"/>
        <v>4.5303270547647238E-3</v>
      </c>
      <c r="D270">
        <f t="shared" si="14"/>
        <v>1.6168827402437175E-5</v>
      </c>
      <c r="E270">
        <f t="shared" si="13"/>
        <v>9.7630777441758809</v>
      </c>
    </row>
    <row r="271" spans="1:5">
      <c r="A271" s="2">
        <v>34955</v>
      </c>
      <c r="B271">
        <v>578.77</v>
      </c>
      <c r="C271">
        <f t="shared" si="12"/>
        <v>3.920140153683355E-3</v>
      </c>
      <c r="D271">
        <f t="shared" si="14"/>
        <v>1.6565575382166495E-5</v>
      </c>
      <c r="E271">
        <f t="shared" si="13"/>
        <v>10.080507056589303</v>
      </c>
    </row>
    <row r="272" spans="1:5">
      <c r="A272" s="2">
        <v>34956</v>
      </c>
      <c r="B272">
        <v>583.61</v>
      </c>
      <c r="C272">
        <f t="shared" si="12"/>
        <v>8.3625619848990661E-3</v>
      </c>
      <c r="D272">
        <f t="shared" si="14"/>
        <v>1.6456429447809721E-5</v>
      </c>
      <c r="E272">
        <f t="shared" si="13"/>
        <v>6.7652428999658172</v>
      </c>
    </row>
    <row r="273" spans="1:5">
      <c r="A273" s="2">
        <v>34960</v>
      </c>
      <c r="B273">
        <v>582.77</v>
      </c>
      <c r="C273">
        <f t="shared" si="12"/>
        <v>-1.4393173523415154E-3</v>
      </c>
      <c r="D273">
        <f t="shared" si="14"/>
        <v>2.1328146052447961E-5</v>
      </c>
      <c r="E273">
        <f t="shared" si="13"/>
        <v>10.658351464332473</v>
      </c>
    </row>
    <row r="274" spans="1:5">
      <c r="A274" s="2">
        <v>34961</v>
      </c>
      <c r="B274">
        <v>584.20000000000005</v>
      </c>
      <c r="C274">
        <f t="shared" si="12"/>
        <v>2.4537982394427713E-3</v>
      </c>
      <c r="D274">
        <f t="shared" si="14"/>
        <v>1.9573859200829428E-5</v>
      </c>
      <c r="E274">
        <f t="shared" si="13"/>
        <v>10.533705035660796</v>
      </c>
    </row>
    <row r="275" spans="1:5">
      <c r="A275" s="2">
        <v>34962</v>
      </c>
      <c r="B275">
        <v>586.77</v>
      </c>
      <c r="C275">
        <f t="shared" si="12"/>
        <v>4.3991783635740096E-3</v>
      </c>
      <c r="D275">
        <f t="shared" si="14"/>
        <v>1.8339192066502061E-5</v>
      </c>
      <c r="E275">
        <f t="shared" si="13"/>
        <v>9.8512017230906572</v>
      </c>
    </row>
    <row r="276" spans="1:5">
      <c r="A276" s="2">
        <v>34963</v>
      </c>
      <c r="B276">
        <v>583</v>
      </c>
      <c r="C276">
        <f t="shared" si="12"/>
        <v>-6.4250046866744757E-3</v>
      </c>
      <c r="D276">
        <f t="shared" si="14"/>
        <v>1.8431530022581495E-5</v>
      </c>
      <c r="E276">
        <f t="shared" si="13"/>
        <v>8.6617701554883908</v>
      </c>
    </row>
    <row r="277" spans="1:5">
      <c r="A277" s="2">
        <v>34964</v>
      </c>
      <c r="B277">
        <v>581.73</v>
      </c>
      <c r="C277">
        <f t="shared" si="12"/>
        <v>-2.1783876500857322E-3</v>
      </c>
      <c r="D277">
        <f t="shared" si="14"/>
        <v>2.0513110183534539E-5</v>
      </c>
      <c r="E277">
        <f t="shared" si="13"/>
        <v>10.563112700084666</v>
      </c>
    </row>
    <row r="278" spans="1:5">
      <c r="A278" s="2">
        <v>34967</v>
      </c>
      <c r="B278">
        <v>581.80999999999995</v>
      </c>
      <c r="C278">
        <f t="shared" si="12"/>
        <v>1.3752084300264252E-4</v>
      </c>
      <c r="D278">
        <f t="shared" si="14"/>
        <v>1.9076654037680817E-5</v>
      </c>
      <c r="E278">
        <f t="shared" si="13"/>
        <v>10.866053904333857</v>
      </c>
    </row>
    <row r="279" spans="1:5">
      <c r="A279" s="2">
        <v>34968</v>
      </c>
      <c r="B279">
        <v>581.41</v>
      </c>
      <c r="C279">
        <f t="shared" si="12"/>
        <v>-6.875096681046687E-4</v>
      </c>
      <c r="D279">
        <f t="shared" si="14"/>
        <v>1.7340475285083971E-5</v>
      </c>
      <c r="E279">
        <f t="shared" si="13"/>
        <v>10.935209011819012</v>
      </c>
    </row>
    <row r="280" spans="1:5">
      <c r="A280" s="2">
        <v>34969</v>
      </c>
      <c r="B280">
        <v>581.04</v>
      </c>
      <c r="C280">
        <f t="shared" si="12"/>
        <v>-6.3638396312413711E-4</v>
      </c>
      <c r="D280">
        <f t="shared" si="14"/>
        <v>1.5803801850954495E-5</v>
      </c>
      <c r="E280">
        <f t="shared" si="13"/>
        <v>11.029634256108928</v>
      </c>
    </row>
    <row r="281" spans="1:5">
      <c r="A281" s="2">
        <v>34970</v>
      </c>
      <c r="B281">
        <v>585.87</v>
      </c>
      <c r="C281">
        <f t="shared" si="12"/>
        <v>8.3126807104502987E-3</v>
      </c>
      <c r="D281">
        <f t="shared" si="14"/>
        <v>1.4400954685857079E-5</v>
      </c>
      <c r="E281">
        <f t="shared" si="13"/>
        <v>6.3498771887538288</v>
      </c>
    </row>
    <row r="282" spans="1:5">
      <c r="A282" s="2">
        <v>34971</v>
      </c>
      <c r="B282">
        <v>584.41</v>
      </c>
      <c r="C282">
        <f t="shared" si="12"/>
        <v>-2.492020414085098E-3</v>
      </c>
      <c r="D282">
        <f t="shared" si="14"/>
        <v>1.9384150853307299E-5</v>
      </c>
      <c r="E282">
        <f t="shared" si="13"/>
        <v>10.530681421563409</v>
      </c>
    </row>
    <row r="283" spans="1:5">
      <c r="A283" s="2">
        <v>34974</v>
      </c>
      <c r="B283">
        <v>581.72</v>
      </c>
      <c r="C283">
        <f t="shared" si="12"/>
        <v>-4.6029328724695694E-3</v>
      </c>
      <c r="D283">
        <f t="shared" si="14"/>
        <v>1.8183988055064139E-5</v>
      </c>
      <c r="E283">
        <f t="shared" si="13"/>
        <v>9.7498236737287645</v>
      </c>
    </row>
    <row r="284" spans="1:5">
      <c r="A284" s="2">
        <v>34975</v>
      </c>
      <c r="B284">
        <v>582.34</v>
      </c>
      <c r="C284">
        <f t="shared" si="12"/>
        <v>1.0658048545692162E-3</v>
      </c>
      <c r="D284">
        <f t="shared" si="14"/>
        <v>1.8457564533391683E-5</v>
      </c>
      <c r="E284">
        <f t="shared" si="13"/>
        <v>10.838492939535922</v>
      </c>
    </row>
    <row r="285" spans="1:5">
      <c r="A285" s="2">
        <v>34976</v>
      </c>
      <c r="B285">
        <v>581.47</v>
      </c>
      <c r="C285">
        <f t="shared" si="12"/>
        <v>-1.4939725933303645E-3</v>
      </c>
      <c r="D285">
        <f t="shared" si="14"/>
        <v>1.6879547766836974E-5</v>
      </c>
      <c r="E285">
        <f t="shared" si="13"/>
        <v>10.857179548154933</v>
      </c>
    </row>
    <row r="286" spans="1:5">
      <c r="A286" s="2">
        <v>34977</v>
      </c>
      <c r="B286">
        <v>582.63</v>
      </c>
      <c r="C286">
        <f t="shared" si="12"/>
        <v>1.9949438492097068E-3</v>
      </c>
      <c r="D286">
        <f t="shared" si="14"/>
        <v>1.5545137803139564E-5</v>
      </c>
      <c r="E286">
        <f t="shared" si="13"/>
        <v>10.815746845154955</v>
      </c>
    </row>
    <row r="287" spans="1:5">
      <c r="A287" s="2">
        <v>34978</v>
      </c>
      <c r="B287">
        <v>582.49</v>
      </c>
      <c r="C287">
        <f t="shared" si="12"/>
        <v>-2.4028972074899396E-4</v>
      </c>
      <c r="D287">
        <f t="shared" si="14"/>
        <v>1.4491524419524191E-5</v>
      </c>
      <c r="E287">
        <f t="shared" si="13"/>
        <v>11.137962262954344</v>
      </c>
    </row>
    <row r="288" spans="1:5">
      <c r="A288" s="2">
        <v>34983</v>
      </c>
      <c r="B288">
        <v>579.46</v>
      </c>
      <c r="C288">
        <f t="shared" si="12"/>
        <v>-5.2018060395886152E-3</v>
      </c>
      <c r="D288">
        <f t="shared" si="14"/>
        <v>1.3176592606941328E-5</v>
      </c>
      <c r="E288">
        <f t="shared" si="13"/>
        <v>9.1835190205088999</v>
      </c>
    </row>
    <row r="289" spans="1:5">
      <c r="A289" s="2">
        <v>34984</v>
      </c>
      <c r="B289">
        <v>583.1</v>
      </c>
      <c r="C289">
        <f t="shared" si="12"/>
        <v>6.2817105581057988E-3</v>
      </c>
      <c r="D289">
        <f t="shared" si="14"/>
        <v>1.4441273872223934E-5</v>
      </c>
      <c r="E289">
        <f t="shared" si="13"/>
        <v>8.412982068903748</v>
      </c>
    </row>
    <row r="290" spans="1:5">
      <c r="A290" s="2">
        <v>34985</v>
      </c>
      <c r="B290">
        <v>584.5</v>
      </c>
      <c r="C290">
        <f t="shared" si="12"/>
        <v>2.4009603841536223E-3</v>
      </c>
      <c r="D290">
        <f t="shared" si="14"/>
        <v>1.6720493799529332E-5</v>
      </c>
      <c r="E290">
        <f t="shared" si="13"/>
        <v>10.654112228141914</v>
      </c>
    </row>
    <row r="291" spans="1:5">
      <c r="A291" s="2">
        <v>34988</v>
      </c>
      <c r="B291">
        <v>583.03</v>
      </c>
      <c r="C291">
        <f t="shared" si="12"/>
        <v>-2.5149700598802861E-3</v>
      </c>
      <c r="D291">
        <f t="shared" si="14"/>
        <v>1.5722402247919631E-5</v>
      </c>
      <c r="E291">
        <f t="shared" si="13"/>
        <v>10.658127022268403</v>
      </c>
    </row>
    <row r="292" spans="1:5">
      <c r="A292" s="2">
        <v>34989</v>
      </c>
      <c r="B292">
        <v>586.78</v>
      </c>
      <c r="C292">
        <f t="shared" si="12"/>
        <v>6.4319160249043791E-3</v>
      </c>
      <c r="D292">
        <f t="shared" si="14"/>
        <v>1.4866296582848566E-5</v>
      </c>
      <c r="E292">
        <f t="shared" si="13"/>
        <v>8.3336398717345492</v>
      </c>
    </row>
    <row r="293" spans="1:5">
      <c r="A293" s="2">
        <v>34990</v>
      </c>
      <c r="B293">
        <v>587.44000000000005</v>
      </c>
      <c r="C293">
        <f t="shared" si="12"/>
        <v>1.1247827124306927E-3</v>
      </c>
      <c r="D293">
        <f t="shared" si="14"/>
        <v>1.7280768059851854E-5</v>
      </c>
      <c r="E293">
        <f t="shared" si="13"/>
        <v>10.892705704147973</v>
      </c>
    </row>
    <row r="294" spans="1:5">
      <c r="A294" s="2">
        <v>34991</v>
      </c>
      <c r="B294">
        <v>590.65</v>
      </c>
      <c r="C294">
        <f t="shared" si="12"/>
        <v>5.4643878523762809E-3</v>
      </c>
      <c r="D294">
        <f t="shared" si="14"/>
        <v>1.5821728486846916E-5</v>
      </c>
      <c r="E294">
        <f t="shared" si="13"/>
        <v>9.1668777631798211</v>
      </c>
    </row>
    <row r="295" spans="1:5">
      <c r="A295" s="2">
        <v>34992</v>
      </c>
      <c r="B295">
        <v>587.46</v>
      </c>
      <c r="C295">
        <f t="shared" si="12"/>
        <v>-5.400829594514418E-3</v>
      </c>
      <c r="D295">
        <f t="shared" si="14"/>
        <v>1.7100586215004554E-5</v>
      </c>
      <c r="E295">
        <f t="shared" si="13"/>
        <v>9.2706691359647291</v>
      </c>
    </row>
    <row r="296" spans="1:5">
      <c r="A296" s="2">
        <v>34995</v>
      </c>
      <c r="B296">
        <v>585.05999999999995</v>
      </c>
      <c r="C296">
        <f t="shared" si="12"/>
        <v>-4.0853845368196825E-3</v>
      </c>
      <c r="D296">
        <f t="shared" si="14"/>
        <v>1.8200026779339165E-5</v>
      </c>
      <c r="E296">
        <f t="shared" si="13"/>
        <v>9.9970357202021631</v>
      </c>
    </row>
    <row r="297" spans="1:5">
      <c r="A297" s="2">
        <v>34996</v>
      </c>
      <c r="B297">
        <v>586.55999999999995</v>
      </c>
      <c r="C297">
        <f t="shared" si="12"/>
        <v>2.5638396061942368E-3</v>
      </c>
      <c r="D297">
        <f t="shared" si="14"/>
        <v>1.8062495294843673E-5</v>
      </c>
      <c r="E297">
        <f t="shared" si="13"/>
        <v>10.557754500275651</v>
      </c>
    </row>
    <row r="298" spans="1:5">
      <c r="A298" s="2">
        <v>34997</v>
      </c>
      <c r="B298">
        <v>582.47</v>
      </c>
      <c r="C298">
        <f t="shared" si="12"/>
        <v>-6.9728587015819672E-3</v>
      </c>
      <c r="D298">
        <f t="shared" si="14"/>
        <v>1.7015816068079664E-5</v>
      </c>
      <c r="E298">
        <f t="shared" si="13"/>
        <v>8.1239810625858038</v>
      </c>
    </row>
    <row r="299" spans="1:5">
      <c r="A299" s="2">
        <v>34998</v>
      </c>
      <c r="B299">
        <v>576.72</v>
      </c>
      <c r="C299">
        <f t="shared" si="12"/>
        <v>-9.8717530516593127E-3</v>
      </c>
      <c r="D299">
        <f t="shared" si="14"/>
        <v>1.9895056920409329E-5</v>
      </c>
      <c r="E299">
        <f t="shared" si="13"/>
        <v>5.9267618214834004</v>
      </c>
    </row>
    <row r="300" spans="1:5">
      <c r="A300" s="2">
        <v>34999</v>
      </c>
      <c r="B300">
        <v>579.70000000000005</v>
      </c>
      <c r="C300">
        <f t="shared" si="12"/>
        <v>5.1671521708975205E-3</v>
      </c>
      <c r="D300">
        <f t="shared" si="14"/>
        <v>2.6960524730969331E-5</v>
      </c>
      <c r="E300">
        <f t="shared" si="13"/>
        <v>9.5308199724705993</v>
      </c>
    </row>
    <row r="301" spans="1:5">
      <c r="A301" s="2">
        <v>35002</v>
      </c>
      <c r="B301">
        <v>583.25</v>
      </c>
      <c r="C301">
        <f t="shared" si="12"/>
        <v>6.123857167500352E-3</v>
      </c>
      <c r="D301">
        <f t="shared" si="14"/>
        <v>2.6936741623083482E-5</v>
      </c>
      <c r="E301">
        <f t="shared" si="13"/>
        <v>9.1298083950747966</v>
      </c>
    </row>
    <row r="302" spans="1:5">
      <c r="A302" s="2">
        <v>35003</v>
      </c>
      <c r="B302">
        <v>581.5</v>
      </c>
      <c r="C302">
        <f t="shared" si="12"/>
        <v>-3.0004286326618087E-3</v>
      </c>
      <c r="D302">
        <f t="shared" si="14"/>
        <v>2.7899212873927678E-5</v>
      </c>
      <c r="E302">
        <f t="shared" si="13"/>
        <v>10.164230147492345</v>
      </c>
    </row>
    <row r="303" spans="1:5">
      <c r="A303" s="2">
        <v>35005</v>
      </c>
      <c r="B303">
        <v>589.72</v>
      </c>
      <c r="C303">
        <f t="shared" si="12"/>
        <v>1.4135855546001767E-2</v>
      </c>
      <c r="D303">
        <f t="shared" si="14"/>
        <v>2.6177710593090344E-5</v>
      </c>
      <c r="E303">
        <f t="shared" si="13"/>
        <v>2.9172986688204547</v>
      </c>
    </row>
    <row r="304" spans="1:5">
      <c r="A304" s="2">
        <v>35009</v>
      </c>
      <c r="B304">
        <v>588.46</v>
      </c>
      <c r="C304">
        <f t="shared" si="12"/>
        <v>-2.1366072034185559E-3</v>
      </c>
      <c r="D304">
        <f t="shared" si="14"/>
        <v>4.1996911012387085E-5</v>
      </c>
      <c r="E304">
        <f t="shared" si="13"/>
        <v>9.9692138678865607</v>
      </c>
    </row>
    <row r="305" spans="1:5">
      <c r="A305" s="2">
        <v>35010</v>
      </c>
      <c r="B305">
        <v>586.32000000000005</v>
      </c>
      <c r="C305">
        <f t="shared" si="12"/>
        <v>-3.6366108146687732E-3</v>
      </c>
      <c r="D305">
        <f t="shared" si="14"/>
        <v>3.8586835908501556E-5</v>
      </c>
      <c r="E305">
        <f t="shared" si="13"/>
        <v>9.8198675137668268</v>
      </c>
    </row>
    <row r="306" spans="1:5">
      <c r="A306" s="2">
        <v>35011</v>
      </c>
      <c r="B306">
        <v>591.71</v>
      </c>
      <c r="C306">
        <f t="shared" si="12"/>
        <v>9.1929321872015034E-3</v>
      </c>
      <c r="D306">
        <f t="shared" si="14"/>
        <v>3.6276342473925951E-5</v>
      </c>
      <c r="E306">
        <f t="shared" si="13"/>
        <v>7.8947272534236062</v>
      </c>
    </row>
    <row r="307" spans="1:5">
      <c r="A307" s="2">
        <v>35012</v>
      </c>
      <c r="B307">
        <v>593.26</v>
      </c>
      <c r="C307">
        <f t="shared" si="12"/>
        <v>2.6195264572171409E-3</v>
      </c>
      <c r="D307">
        <f t="shared" si="14"/>
        <v>4.0670475573757013E-5</v>
      </c>
      <c r="E307">
        <f t="shared" si="13"/>
        <v>9.9412882375465674</v>
      </c>
    </row>
    <row r="308" spans="1:5">
      <c r="A308" s="2">
        <v>35013</v>
      </c>
      <c r="B308">
        <v>592.72</v>
      </c>
      <c r="C308">
        <f t="shared" si="12"/>
        <v>-9.102248592522058E-4</v>
      </c>
      <c r="D308">
        <f t="shared" si="14"/>
        <v>3.7590483324329463E-5</v>
      </c>
      <c r="E308">
        <f t="shared" si="13"/>
        <v>10.166719242528083</v>
      </c>
    </row>
    <row r="309" spans="1:5">
      <c r="A309" s="2">
        <v>35016</v>
      </c>
      <c r="B309">
        <v>592.29999999999995</v>
      </c>
      <c r="C309">
        <f t="shared" si="12"/>
        <v>-7.0859765150504917E-4</v>
      </c>
      <c r="D309">
        <f t="shared" si="14"/>
        <v>3.4241431897949953E-5</v>
      </c>
      <c r="E309">
        <f t="shared" si="13"/>
        <v>10.267410355329268</v>
      </c>
    </row>
    <row r="310" spans="1:5">
      <c r="A310" s="2">
        <v>35017</v>
      </c>
      <c r="B310">
        <v>589.29</v>
      </c>
      <c r="C310">
        <f t="shared" si="12"/>
        <v>-5.0818841803140155E-3</v>
      </c>
      <c r="D310">
        <f t="shared" si="14"/>
        <v>3.1167747064818917E-5</v>
      </c>
      <c r="E310">
        <f t="shared" si="13"/>
        <v>9.547528298509258</v>
      </c>
    </row>
    <row r="311" spans="1:5">
      <c r="A311" s="2">
        <v>35018</v>
      </c>
      <c r="B311">
        <v>593.96</v>
      </c>
      <c r="C311">
        <f t="shared" si="12"/>
        <v>7.9247908500060631E-3</v>
      </c>
      <c r="D311">
        <f t="shared" si="14"/>
        <v>3.068106745049161E-5</v>
      </c>
      <c r="E311">
        <f t="shared" si="13"/>
        <v>8.3449245996871699</v>
      </c>
    </row>
    <row r="312" spans="1:5">
      <c r="A312" s="2">
        <v>35019</v>
      </c>
      <c r="B312">
        <v>597.34</v>
      </c>
      <c r="C312">
        <f t="shared" si="12"/>
        <v>5.6906188968954058E-3</v>
      </c>
      <c r="D312">
        <f t="shared" si="14"/>
        <v>3.3607343747424316E-5</v>
      </c>
      <c r="E312">
        <f t="shared" si="13"/>
        <v>9.3371925226968031</v>
      </c>
    </row>
    <row r="313" spans="1:5">
      <c r="A313" s="2">
        <v>35020</v>
      </c>
      <c r="B313">
        <v>600.07000000000005</v>
      </c>
      <c r="C313">
        <f t="shared" si="12"/>
        <v>4.5702614926173002E-3</v>
      </c>
      <c r="D313">
        <f t="shared" si="14"/>
        <v>3.3495817913232148E-5</v>
      </c>
      <c r="E313">
        <f t="shared" si="13"/>
        <v>9.6805109213799145</v>
      </c>
    </row>
    <row r="314" spans="1:5">
      <c r="A314" s="2">
        <v>35023</v>
      </c>
      <c r="B314">
        <v>596.85</v>
      </c>
      <c r="C314">
        <f t="shared" si="12"/>
        <v>-5.366040628593376E-3</v>
      </c>
      <c r="D314">
        <f t="shared" si="14"/>
        <v>3.2347168823099862E-5</v>
      </c>
      <c r="E314">
        <f t="shared" si="13"/>
        <v>9.4488167550073339</v>
      </c>
    </row>
    <row r="315" spans="1:5">
      <c r="A315" s="2">
        <v>35024</v>
      </c>
      <c r="B315">
        <v>600.24</v>
      </c>
      <c r="C315">
        <f t="shared" si="12"/>
        <v>5.6798190500125427E-3</v>
      </c>
      <c r="D315">
        <f t="shared" si="14"/>
        <v>3.2023507417308496E-5</v>
      </c>
      <c r="E315">
        <f t="shared" si="13"/>
        <v>9.3416445940274784</v>
      </c>
    </row>
    <row r="316" spans="1:5">
      <c r="A316" s="2">
        <v>35025</v>
      </c>
      <c r="B316">
        <v>598.4</v>
      </c>
      <c r="C316">
        <f t="shared" si="12"/>
        <v>-3.0654404904705314E-3</v>
      </c>
      <c r="D316">
        <f t="shared" si="14"/>
        <v>3.2045083499457513E-5</v>
      </c>
      <c r="E316">
        <f t="shared" si="13"/>
        <v>10.055126003570775</v>
      </c>
    </row>
    <row r="317" spans="1:5">
      <c r="A317" s="2">
        <v>35027</v>
      </c>
      <c r="B317">
        <v>599.97</v>
      </c>
      <c r="C317">
        <f t="shared" si="12"/>
        <v>2.6236631016043617E-3</v>
      </c>
      <c r="D317">
        <f t="shared" si="14"/>
        <v>2.9981814369131649E-5</v>
      </c>
      <c r="E317">
        <f t="shared" si="13"/>
        <v>10.185326769129002</v>
      </c>
    </row>
    <row r="318" spans="1:5">
      <c r="A318" s="2">
        <v>35030</v>
      </c>
      <c r="B318">
        <v>601.32000000000005</v>
      </c>
      <c r="C318">
        <f t="shared" si="12"/>
        <v>2.2501125056253193E-3</v>
      </c>
      <c r="D318">
        <f t="shared" si="14"/>
        <v>2.787754541209673E-5</v>
      </c>
      <c r="E318">
        <f t="shared" si="13"/>
        <v>10.306073088848493</v>
      </c>
    </row>
    <row r="319" spans="1:5">
      <c r="A319" s="2">
        <v>35031</v>
      </c>
      <c r="B319">
        <v>606.45000000000005</v>
      </c>
      <c r="C319">
        <f t="shared" si="12"/>
        <v>8.5312312911594405E-3</v>
      </c>
      <c r="D319">
        <f t="shared" si="14"/>
        <v>2.579911880928051E-5</v>
      </c>
      <c r="E319">
        <f t="shared" si="13"/>
        <v>7.7440697069250053</v>
      </c>
    </row>
    <row r="320" spans="1:5">
      <c r="A320" s="2">
        <v>35032</v>
      </c>
      <c r="B320">
        <v>607.64</v>
      </c>
      <c r="C320">
        <f t="shared" si="12"/>
        <v>1.9622392612745334E-3</v>
      </c>
      <c r="D320">
        <f t="shared" si="14"/>
        <v>3.0079296332579549E-5</v>
      </c>
      <c r="E320">
        <f t="shared" si="13"/>
        <v>10.283665706564936</v>
      </c>
    </row>
    <row r="321" spans="1:5">
      <c r="A321" s="2">
        <v>35033</v>
      </c>
      <c r="B321">
        <v>605.37</v>
      </c>
      <c r="C321">
        <f t="shared" si="12"/>
        <v>-3.7357645974589919E-3</v>
      </c>
      <c r="D321">
        <f t="shared" si="14"/>
        <v>2.7689816926214255E-5</v>
      </c>
      <c r="E321">
        <f t="shared" si="13"/>
        <v>9.9904361032586095</v>
      </c>
    </row>
    <row r="322" spans="1:5">
      <c r="A322" s="2">
        <v>35034</v>
      </c>
      <c r="B322">
        <v>606.98</v>
      </c>
      <c r="C322">
        <f t="shared" si="12"/>
        <v>2.6595305350447058E-3</v>
      </c>
      <c r="D322">
        <f t="shared" si="14"/>
        <v>2.6438647179678493E-5</v>
      </c>
      <c r="E322">
        <f t="shared" si="13"/>
        <v>10.273154792206959</v>
      </c>
    </row>
    <row r="323" spans="1:5">
      <c r="A323" s="2">
        <v>35037</v>
      </c>
      <c r="B323">
        <v>613.67999999999995</v>
      </c>
      <c r="C323">
        <f t="shared" si="12"/>
        <v>1.1038254967214622E-2</v>
      </c>
      <c r="D323">
        <f t="shared" si="14"/>
        <v>2.4674427325201887E-5</v>
      </c>
      <c r="E323">
        <f t="shared" si="13"/>
        <v>5.6717127618901912</v>
      </c>
    </row>
    <row r="324" spans="1:5">
      <c r="A324" s="2">
        <v>35038</v>
      </c>
      <c r="B324">
        <v>617.67999999999995</v>
      </c>
      <c r="C324">
        <f t="shared" ref="C324:C387" si="15">(B324-B323)/B323</f>
        <v>6.5180550123843054E-3</v>
      </c>
      <c r="D324">
        <f t="shared" si="14"/>
        <v>3.3526584997638795E-5</v>
      </c>
      <c r="E324">
        <f t="shared" si="13"/>
        <v>9.0359672991644224</v>
      </c>
    </row>
    <row r="325" spans="1:5">
      <c r="A325" s="2">
        <v>35039</v>
      </c>
      <c r="B325">
        <v>620.17999999999995</v>
      </c>
      <c r="C325">
        <f t="shared" si="15"/>
        <v>4.0474031861157883E-3</v>
      </c>
      <c r="D325">
        <f t="shared" si="14"/>
        <v>3.4342709026023986E-5</v>
      </c>
      <c r="E325">
        <f t="shared" ref="E325:E388" si="16">-LN(D325)-C325*C325/D325</f>
        <v>9.8021208071916863</v>
      </c>
    </row>
    <row r="326" spans="1:5">
      <c r="A326" s="2">
        <v>35040</v>
      </c>
      <c r="B326">
        <v>616.16999999999996</v>
      </c>
      <c r="C326">
        <f t="shared" si="15"/>
        <v>-6.465864748943841E-3</v>
      </c>
      <c r="D326">
        <f t="shared" ref="D326:D389" si="17">$H$1*D325+(1-$H$1)*C325*C325</f>
        <v>3.2706422993415591E-5</v>
      </c>
      <c r="E326">
        <f t="shared" si="16"/>
        <v>9.0496761821967056</v>
      </c>
    </row>
    <row r="327" spans="1:5">
      <c r="A327" s="2">
        <v>35041</v>
      </c>
      <c r="B327">
        <v>617.48</v>
      </c>
      <c r="C327">
        <f t="shared" si="15"/>
        <v>2.1260366457309821E-3</v>
      </c>
      <c r="D327">
        <f t="shared" si="17"/>
        <v>3.3535531443411125E-5</v>
      </c>
      <c r="E327">
        <f t="shared" si="16"/>
        <v>10.168121674801144</v>
      </c>
    </row>
    <row r="328" spans="1:5">
      <c r="A328" s="2">
        <v>35044</v>
      </c>
      <c r="B328">
        <v>619.52</v>
      </c>
      <c r="C328">
        <f t="shared" si="15"/>
        <v>3.3037507287684842E-3</v>
      </c>
      <c r="D328">
        <f t="shared" si="17"/>
        <v>3.0892191335364526E-5</v>
      </c>
      <c r="E328">
        <f t="shared" si="16"/>
        <v>10.031689061162089</v>
      </c>
    </row>
    <row r="329" spans="1:5">
      <c r="A329" s="2">
        <v>35045</v>
      </c>
      <c r="B329">
        <v>618.78</v>
      </c>
      <c r="C329">
        <f t="shared" si="15"/>
        <v>-1.1944731404958824E-3</v>
      </c>
      <c r="D329">
        <f t="shared" si="17"/>
        <v>2.9072228807718566E-5</v>
      </c>
      <c r="E329">
        <f t="shared" si="16"/>
        <v>10.396650578056473</v>
      </c>
    </row>
    <row r="330" spans="1:5">
      <c r="A330" s="2">
        <v>35046</v>
      </c>
      <c r="B330">
        <v>621.69000000000005</v>
      </c>
      <c r="C330">
        <f t="shared" si="15"/>
        <v>4.7028022883740294E-3</v>
      </c>
      <c r="D330">
        <f t="shared" si="17"/>
        <v>2.6553700387712126E-5</v>
      </c>
      <c r="E330">
        <f t="shared" si="16"/>
        <v>9.7034500203626983</v>
      </c>
    </row>
    <row r="331" spans="1:5">
      <c r="A331" s="2">
        <v>35047</v>
      </c>
      <c r="B331">
        <v>616.91999999999996</v>
      </c>
      <c r="C331">
        <f t="shared" si="15"/>
        <v>-7.6726342710998971E-3</v>
      </c>
      <c r="D331">
        <f t="shared" si="17"/>
        <v>2.6149453413249739E-5</v>
      </c>
      <c r="E331">
        <f t="shared" si="16"/>
        <v>8.300418515578265</v>
      </c>
    </row>
    <row r="332" spans="1:5">
      <c r="A332" s="2">
        <v>35048</v>
      </c>
      <c r="B332">
        <v>616.34</v>
      </c>
      <c r="C332">
        <f t="shared" si="15"/>
        <v>-9.401543149839968E-4</v>
      </c>
      <c r="D332">
        <f t="shared" si="17"/>
        <v>2.9130264633608881E-5</v>
      </c>
      <c r="E332">
        <f t="shared" si="16"/>
        <v>10.413390228026284</v>
      </c>
    </row>
    <row r="333" spans="1:5">
      <c r="A333" s="2">
        <v>35051</v>
      </c>
      <c r="B333">
        <v>606.80999999999995</v>
      </c>
      <c r="C333">
        <f t="shared" si="15"/>
        <v>-1.5462244864847464E-2</v>
      </c>
      <c r="D333">
        <f t="shared" si="17"/>
        <v>2.6556992569265743E-5</v>
      </c>
      <c r="E333">
        <f t="shared" si="16"/>
        <v>1.5336538099325079</v>
      </c>
    </row>
    <row r="334" spans="1:5">
      <c r="A334" s="2">
        <v>35052</v>
      </c>
      <c r="B334">
        <v>611.92999999999995</v>
      </c>
      <c r="C334">
        <f t="shared" si="15"/>
        <v>8.4375669484682281E-3</v>
      </c>
      <c r="D334">
        <f t="shared" si="17"/>
        <v>4.5918136889306642E-5</v>
      </c>
      <c r="E334">
        <f t="shared" si="16"/>
        <v>8.4382273697360155</v>
      </c>
    </row>
    <row r="335" spans="1:5">
      <c r="A335" s="2">
        <v>35053</v>
      </c>
      <c r="B335">
        <v>605.94000000000005</v>
      </c>
      <c r="C335">
        <f t="shared" si="15"/>
        <v>-9.7887013220464697E-3</v>
      </c>
      <c r="D335">
        <f t="shared" si="17"/>
        <v>4.8220659119389855E-5</v>
      </c>
      <c r="E335">
        <f t="shared" si="16"/>
        <v>7.952635421023027</v>
      </c>
    </row>
    <row r="336" spans="1:5">
      <c r="A336" s="2">
        <v>35054</v>
      </c>
      <c r="B336">
        <v>610.49</v>
      </c>
      <c r="C336">
        <f t="shared" si="15"/>
        <v>7.5089942898636068E-3</v>
      </c>
      <c r="D336">
        <f t="shared" si="17"/>
        <v>5.2556884319547863E-5</v>
      </c>
      <c r="E336">
        <f t="shared" si="16"/>
        <v>8.7807769857064564</v>
      </c>
    </row>
    <row r="337" spans="1:5">
      <c r="A337" s="2">
        <v>35055</v>
      </c>
      <c r="B337">
        <v>611.96</v>
      </c>
      <c r="C337">
        <f t="shared" si="15"/>
        <v>2.4079018493341859E-3</v>
      </c>
      <c r="D337">
        <f t="shared" si="17"/>
        <v>5.2905628931180284E-5</v>
      </c>
      <c r="E337">
        <f t="shared" si="16"/>
        <v>9.7374096186003651</v>
      </c>
    </row>
    <row r="338" spans="1:5">
      <c r="A338" s="2">
        <v>35060</v>
      </c>
      <c r="B338">
        <v>614.53</v>
      </c>
      <c r="C338">
        <f t="shared" si="15"/>
        <v>4.1996208902541606E-3</v>
      </c>
      <c r="D338">
        <f t="shared" si="17"/>
        <v>4.8614077535709589E-5</v>
      </c>
      <c r="E338">
        <f t="shared" si="16"/>
        <v>9.5688050538729073</v>
      </c>
    </row>
    <row r="339" spans="1:5">
      <c r="A339" s="2">
        <v>35061</v>
      </c>
      <c r="B339">
        <v>614.12</v>
      </c>
      <c r="C339">
        <f t="shared" si="15"/>
        <v>-6.671765414218479E-4</v>
      </c>
      <c r="D339">
        <f t="shared" si="17"/>
        <v>4.5792018983754467E-5</v>
      </c>
      <c r="E339">
        <f t="shared" si="16"/>
        <v>9.9816801697753927</v>
      </c>
    </row>
    <row r="340" spans="1:5">
      <c r="A340" s="2">
        <v>35062</v>
      </c>
      <c r="B340">
        <v>615.92999999999995</v>
      </c>
      <c r="C340">
        <f t="shared" si="15"/>
        <v>2.9473067152998526E-3</v>
      </c>
      <c r="D340">
        <f t="shared" si="17"/>
        <v>4.1660872995681974E-5</v>
      </c>
      <c r="E340">
        <f t="shared" si="16"/>
        <v>9.8774403695107136</v>
      </c>
    </row>
    <row r="341" spans="1:5">
      <c r="A341" s="2">
        <v>35068</v>
      </c>
      <c r="B341">
        <v>617.70000000000005</v>
      </c>
      <c r="C341">
        <f t="shared" si="15"/>
        <v>2.8737031805563871E-3</v>
      </c>
      <c r="D341">
        <f t="shared" si="17"/>
        <v>3.8656886337945811E-5</v>
      </c>
      <c r="E341">
        <f t="shared" si="16"/>
        <v>9.9471582309505315</v>
      </c>
    </row>
    <row r="342" spans="1:5">
      <c r="A342" s="2">
        <v>35069</v>
      </c>
      <c r="B342">
        <v>616.71</v>
      </c>
      <c r="C342">
        <f t="shared" si="15"/>
        <v>-1.6027197668771393E-3</v>
      </c>
      <c r="D342">
        <f t="shared" si="17"/>
        <v>3.5887533845354069E-5</v>
      </c>
      <c r="E342">
        <f t="shared" si="16"/>
        <v>10.163543885935729</v>
      </c>
    </row>
    <row r="343" spans="1:5">
      <c r="A343" s="2">
        <v>35072</v>
      </c>
      <c r="B343">
        <v>618.46</v>
      </c>
      <c r="C343">
        <f t="shared" si="15"/>
        <v>2.8376384362179953E-3</v>
      </c>
      <c r="D343">
        <f t="shared" si="17"/>
        <v>3.2852156793702042E-5</v>
      </c>
      <c r="E343">
        <f t="shared" si="16"/>
        <v>10.078389255071809</v>
      </c>
    </row>
    <row r="344" spans="1:5">
      <c r="A344" s="2">
        <v>35073</v>
      </c>
      <c r="B344">
        <v>609.45000000000005</v>
      </c>
      <c r="C344">
        <f t="shared" si="15"/>
        <v>-1.4568444200109935E-2</v>
      </c>
      <c r="D344">
        <f t="shared" si="17"/>
        <v>3.0592855980542748E-5</v>
      </c>
      <c r="E344">
        <f t="shared" si="16"/>
        <v>3.4571908243864469</v>
      </c>
    </row>
    <row r="345" spans="1:5">
      <c r="A345" s="2">
        <v>35074</v>
      </c>
      <c r="B345">
        <v>598.48</v>
      </c>
      <c r="C345">
        <f t="shared" si="15"/>
        <v>-1.7999835917630692E-2</v>
      </c>
      <c r="D345">
        <f t="shared" si="17"/>
        <v>4.7141047167757074E-5</v>
      </c>
      <c r="E345">
        <f t="shared" si="16"/>
        <v>3.0895005999081171</v>
      </c>
    </row>
    <row r="346" spans="1:5">
      <c r="A346" s="2">
        <v>35075</v>
      </c>
      <c r="B346">
        <v>602.69000000000005</v>
      </c>
      <c r="C346">
        <f t="shared" si="15"/>
        <v>7.0344873679989914E-3</v>
      </c>
      <c r="D346">
        <f t="shared" si="17"/>
        <v>7.2362627692609447E-5</v>
      </c>
      <c r="E346">
        <f t="shared" si="16"/>
        <v>8.8499867582671001</v>
      </c>
    </row>
    <row r="347" spans="1:5">
      <c r="A347" s="2">
        <v>35076</v>
      </c>
      <c r="B347">
        <v>601.80999999999995</v>
      </c>
      <c r="C347">
        <f t="shared" si="15"/>
        <v>-1.4601204599381259E-3</v>
      </c>
      <c r="D347">
        <f t="shared" si="17"/>
        <v>7.0278363700699068E-5</v>
      </c>
      <c r="E347">
        <f t="shared" si="16"/>
        <v>9.5327107579683652</v>
      </c>
    </row>
    <row r="348" spans="1:5">
      <c r="A348" s="2">
        <v>35080</v>
      </c>
      <c r="B348">
        <v>608.44000000000005</v>
      </c>
      <c r="C348">
        <f t="shared" si="15"/>
        <v>1.1016766088965138E-2</v>
      </c>
      <c r="D348">
        <f t="shared" si="17"/>
        <v>6.4070159594599853E-5</v>
      </c>
      <c r="E348">
        <f t="shared" si="16"/>
        <v>7.761215728107743</v>
      </c>
    </row>
    <row r="349" spans="1:5">
      <c r="A349" s="2">
        <v>35081</v>
      </c>
      <c r="B349">
        <v>606.37</v>
      </c>
      <c r="C349">
        <f t="shared" si="15"/>
        <v>-3.4021431858524257E-3</v>
      </c>
      <c r="D349">
        <f t="shared" si="17"/>
        <v>6.9290151735196357E-5</v>
      </c>
      <c r="E349">
        <f t="shared" si="16"/>
        <v>9.410162702324179</v>
      </c>
    </row>
    <row r="350" spans="1:5">
      <c r="A350" s="2">
        <v>35082</v>
      </c>
      <c r="B350">
        <v>608.24</v>
      </c>
      <c r="C350">
        <f t="shared" si="15"/>
        <v>3.0839256559526437E-3</v>
      </c>
      <c r="D350">
        <f t="shared" si="17"/>
        <v>6.4032207112201954E-5</v>
      </c>
      <c r="E350">
        <f t="shared" si="16"/>
        <v>9.507596024705407</v>
      </c>
    </row>
    <row r="351" spans="1:5">
      <c r="A351" s="2">
        <v>35083</v>
      </c>
      <c r="B351">
        <v>611.83000000000004</v>
      </c>
      <c r="C351">
        <f t="shared" si="15"/>
        <v>5.9022754175983684E-3</v>
      </c>
      <c r="D351">
        <f t="shared" si="17"/>
        <v>5.9065235685308053E-5</v>
      </c>
      <c r="E351">
        <f t="shared" si="16"/>
        <v>9.1470650030950793</v>
      </c>
    </row>
    <row r="352" spans="1:5">
      <c r="A352" s="2">
        <v>35086</v>
      </c>
      <c r="B352">
        <v>613.4</v>
      </c>
      <c r="C352">
        <f t="shared" si="15"/>
        <v>2.5660722749782394E-3</v>
      </c>
      <c r="D352">
        <f t="shared" si="17"/>
        <v>5.6858006756995777E-5</v>
      </c>
      <c r="E352">
        <f t="shared" si="16"/>
        <v>9.6591434872675723</v>
      </c>
    </row>
    <row r="353" spans="1:5">
      <c r="A353" s="2">
        <v>35087</v>
      </c>
      <c r="B353">
        <v>612.79</v>
      </c>
      <c r="C353">
        <f t="shared" si="15"/>
        <v>-9.9445712422564997E-4</v>
      </c>
      <c r="D353">
        <f t="shared" si="17"/>
        <v>5.2278062290237411E-5</v>
      </c>
      <c r="E353">
        <f t="shared" si="16"/>
        <v>9.8400167173731781</v>
      </c>
    </row>
    <row r="354" spans="1:5">
      <c r="A354" s="2">
        <v>35088</v>
      </c>
      <c r="B354">
        <v>619.96</v>
      </c>
      <c r="C354">
        <f t="shared" si="15"/>
        <v>1.1700582581308561E-2</v>
      </c>
      <c r="D354">
        <f t="shared" si="17"/>
        <v>4.7605574045378617E-5</v>
      </c>
      <c r="E354">
        <f t="shared" si="16"/>
        <v>7.0767707236760025</v>
      </c>
    </row>
    <row r="355" spans="1:5">
      <c r="A355" s="2">
        <v>35089</v>
      </c>
      <c r="B355">
        <v>617.03</v>
      </c>
      <c r="C355">
        <f t="shared" si="15"/>
        <v>-4.7261113620234588E-3</v>
      </c>
      <c r="D355">
        <f t="shared" si="17"/>
        <v>5.5740713649346498E-5</v>
      </c>
      <c r="E355">
        <f t="shared" si="16"/>
        <v>9.3940849384728313</v>
      </c>
    </row>
    <row r="356" spans="1:5">
      <c r="A356" s="2">
        <v>35090</v>
      </c>
      <c r="B356">
        <v>621.62</v>
      </c>
      <c r="C356">
        <f t="shared" si="15"/>
        <v>7.4388603471468679E-3</v>
      </c>
      <c r="D356">
        <f t="shared" si="17"/>
        <v>5.2697523610228134E-5</v>
      </c>
      <c r="E356">
        <f t="shared" si="16"/>
        <v>8.8008615687344296</v>
      </c>
    </row>
    <row r="357" spans="1:5">
      <c r="A357" s="2">
        <v>35093</v>
      </c>
      <c r="B357">
        <v>624.22</v>
      </c>
      <c r="C357">
        <f t="shared" si="15"/>
        <v>4.1826196068337936E-3</v>
      </c>
      <c r="D357">
        <f t="shared" si="17"/>
        <v>5.2937949965865098E-5</v>
      </c>
      <c r="E357">
        <f t="shared" si="16"/>
        <v>9.5159219283612959</v>
      </c>
    </row>
    <row r="358" spans="1:5">
      <c r="A358" s="2">
        <v>35094</v>
      </c>
      <c r="B358">
        <v>630.15</v>
      </c>
      <c r="C358">
        <f t="shared" si="15"/>
        <v>9.499855820063359E-3</v>
      </c>
      <c r="D358">
        <f t="shared" si="17"/>
        <v>4.970899975535031E-5</v>
      </c>
      <c r="E358">
        <f t="shared" si="16"/>
        <v>8.0938130618178477</v>
      </c>
    </row>
    <row r="359" spans="1:5">
      <c r="A359" s="2">
        <v>35095</v>
      </c>
      <c r="B359">
        <v>636.02</v>
      </c>
      <c r="C359">
        <f t="shared" si="15"/>
        <v>9.315242402602562E-3</v>
      </c>
      <c r="D359">
        <f t="shared" si="17"/>
        <v>5.3402074566862323E-5</v>
      </c>
      <c r="E359">
        <f t="shared" si="16"/>
        <v>8.2127476667821835</v>
      </c>
    </row>
    <row r="360" spans="1:5">
      <c r="A360" s="2">
        <v>35096</v>
      </c>
      <c r="B360">
        <v>638.46</v>
      </c>
      <c r="C360">
        <f t="shared" si="15"/>
        <v>3.8363573472533171E-3</v>
      </c>
      <c r="D360">
        <f t="shared" si="17"/>
        <v>5.6442265690495225E-5</v>
      </c>
      <c r="E360">
        <f t="shared" si="16"/>
        <v>9.5215366735500631</v>
      </c>
    </row>
    <row r="361" spans="1:5">
      <c r="A361" s="2">
        <v>35097</v>
      </c>
      <c r="B361">
        <v>635.85</v>
      </c>
      <c r="C361">
        <f t="shared" si="15"/>
        <v>-4.0879616577389555E-3</v>
      </c>
      <c r="D361">
        <f t="shared" si="17"/>
        <v>5.2641111683179333E-5</v>
      </c>
      <c r="E361">
        <f t="shared" si="16"/>
        <v>9.5345534717071416</v>
      </c>
    </row>
    <row r="362" spans="1:5">
      <c r="A362" s="2">
        <v>35100</v>
      </c>
      <c r="B362">
        <v>641.42999999999995</v>
      </c>
      <c r="C362">
        <f t="shared" si="15"/>
        <v>8.7756546355271317E-3</v>
      </c>
      <c r="D362">
        <f t="shared" si="17"/>
        <v>4.9367882942328622E-5</v>
      </c>
      <c r="E362">
        <f t="shared" si="16"/>
        <v>8.3562466068584484</v>
      </c>
    </row>
    <row r="363" spans="1:5">
      <c r="A363" s="2">
        <v>35101</v>
      </c>
      <c r="B363">
        <v>646.33000000000004</v>
      </c>
      <c r="C363">
        <f t="shared" si="15"/>
        <v>7.6391812044963462E-3</v>
      </c>
      <c r="D363">
        <f t="shared" si="17"/>
        <v>5.1886299182002859E-5</v>
      </c>
      <c r="E363">
        <f t="shared" si="16"/>
        <v>8.7417448254301622</v>
      </c>
    </row>
    <row r="364" spans="1:5">
      <c r="A364" s="2">
        <v>35102</v>
      </c>
      <c r="B364">
        <v>649.92999999999995</v>
      </c>
      <c r="C364">
        <f t="shared" si="15"/>
        <v>5.5699101078395073E-3</v>
      </c>
      <c r="D364">
        <f t="shared" si="17"/>
        <v>5.2475794442604429E-5</v>
      </c>
      <c r="E364">
        <f t="shared" si="16"/>
        <v>9.2639545713738691</v>
      </c>
    </row>
    <row r="365" spans="1:5">
      <c r="A365" s="2">
        <v>35103</v>
      </c>
      <c r="B365">
        <v>656.07</v>
      </c>
      <c r="C365">
        <f t="shared" si="15"/>
        <v>9.4471712338253366E-3</v>
      </c>
      <c r="D365">
        <f t="shared" si="17"/>
        <v>5.0521505962877911E-5</v>
      </c>
      <c r="E365">
        <f t="shared" si="16"/>
        <v>8.1265559498200304</v>
      </c>
    </row>
    <row r="366" spans="1:5">
      <c r="A366" s="2">
        <v>35104</v>
      </c>
      <c r="B366">
        <v>656.37</v>
      </c>
      <c r="C366">
        <f t="shared" si="15"/>
        <v>4.5726827929939566E-4</v>
      </c>
      <c r="D366">
        <f t="shared" si="17"/>
        <v>5.4049622202598069E-5</v>
      </c>
      <c r="E366">
        <f t="shared" si="16"/>
        <v>9.8217394423330155</v>
      </c>
    </row>
    <row r="367" spans="1:5">
      <c r="A367" s="2">
        <v>35108</v>
      </c>
      <c r="B367">
        <v>660.51</v>
      </c>
      <c r="C367">
        <f t="shared" si="15"/>
        <v>6.307418072123934E-3</v>
      </c>
      <c r="D367">
        <f t="shared" si="17"/>
        <v>4.9144697981393171E-5</v>
      </c>
      <c r="E367">
        <f t="shared" si="16"/>
        <v>9.1112234873222064</v>
      </c>
    </row>
    <row r="368" spans="1:5">
      <c r="A368" s="2">
        <v>35109</v>
      </c>
      <c r="B368">
        <v>655.58</v>
      </c>
      <c r="C368">
        <f t="shared" si="15"/>
        <v>-7.4639293878971556E-3</v>
      </c>
      <c r="D368">
        <f t="shared" si="17"/>
        <v>4.8291885853274364E-5</v>
      </c>
      <c r="E368">
        <f t="shared" si="16"/>
        <v>8.7846320474054149</v>
      </c>
    </row>
    <row r="369" spans="1:5">
      <c r="A369" s="2">
        <v>35110</v>
      </c>
      <c r="B369">
        <v>651.32000000000005</v>
      </c>
      <c r="C369">
        <f t="shared" si="15"/>
        <v>-6.498062784099562E-3</v>
      </c>
      <c r="D369">
        <f t="shared" si="17"/>
        <v>4.896770527212871E-5</v>
      </c>
      <c r="E369">
        <f t="shared" si="16"/>
        <v>9.0620502130425589</v>
      </c>
    </row>
    <row r="370" spans="1:5">
      <c r="A370" s="2">
        <v>35111</v>
      </c>
      <c r="B370">
        <v>647.98</v>
      </c>
      <c r="C370">
        <f t="shared" si="15"/>
        <v>-5.1280476570656998E-3</v>
      </c>
      <c r="D370">
        <f t="shared" si="17"/>
        <v>4.8353421890592505E-5</v>
      </c>
      <c r="E370">
        <f t="shared" si="16"/>
        <v>9.3931263721135334</v>
      </c>
    </row>
    <row r="371" spans="1:5">
      <c r="A371" s="2">
        <v>35115</v>
      </c>
      <c r="B371">
        <v>640.65</v>
      </c>
      <c r="C371">
        <f t="shared" si="15"/>
        <v>-1.1312077533257262E-2</v>
      </c>
      <c r="D371">
        <f t="shared" si="17"/>
        <v>4.6344048911255595E-5</v>
      </c>
      <c r="E371">
        <f t="shared" si="16"/>
        <v>7.2182627605479066</v>
      </c>
    </row>
    <row r="372" spans="1:5">
      <c r="A372" s="2">
        <v>35116</v>
      </c>
      <c r="B372">
        <v>648.1</v>
      </c>
      <c r="C372">
        <f t="shared" si="15"/>
        <v>1.162881448528845E-2</v>
      </c>
      <c r="D372">
        <f t="shared" si="17"/>
        <v>5.3779623316059535E-5</v>
      </c>
      <c r="E372">
        <f t="shared" si="16"/>
        <v>7.3161072927128146</v>
      </c>
    </row>
    <row r="373" spans="1:5">
      <c r="A373" s="2">
        <v>35117</v>
      </c>
      <c r="B373">
        <v>658.86</v>
      </c>
      <c r="C373">
        <f t="shared" si="15"/>
        <v>1.6602376176515957E-2</v>
      </c>
      <c r="D373">
        <f t="shared" si="17"/>
        <v>6.1199770118999124E-5</v>
      </c>
      <c r="E373">
        <f t="shared" si="16"/>
        <v>5.1974466986609063</v>
      </c>
    </row>
    <row r="374" spans="1:5">
      <c r="A374" s="2">
        <v>35118</v>
      </c>
      <c r="B374">
        <v>659.08</v>
      </c>
      <c r="C374">
        <f t="shared" si="15"/>
        <v>3.3391008712021868E-4</v>
      </c>
      <c r="D374">
        <f t="shared" si="17"/>
        <v>8.0735381984858544E-5</v>
      </c>
      <c r="E374">
        <f t="shared" si="16"/>
        <v>9.4229526355470501</v>
      </c>
    </row>
    <row r="375" spans="1:5">
      <c r="A375" s="2">
        <v>35121</v>
      </c>
      <c r="B375">
        <v>650.46</v>
      </c>
      <c r="C375">
        <f t="shared" si="15"/>
        <v>-1.3078837166960011E-2</v>
      </c>
      <c r="D375">
        <f t="shared" si="17"/>
        <v>7.3390467908211458E-5</v>
      </c>
      <c r="E375">
        <f t="shared" si="16"/>
        <v>7.1889508457609246</v>
      </c>
    </row>
    <row r="376" spans="1:5">
      <c r="A376" s="2">
        <v>35122</v>
      </c>
      <c r="B376">
        <v>647.24</v>
      </c>
      <c r="C376">
        <f t="shared" si="15"/>
        <v>-4.95034283430192E-3</v>
      </c>
      <c r="D376">
        <f t="shared" si="17"/>
        <v>8.2287890767080736E-5</v>
      </c>
      <c r="E376">
        <f t="shared" si="16"/>
        <v>9.1074797872765547</v>
      </c>
    </row>
    <row r="377" spans="1:5">
      <c r="A377" s="2">
        <v>35123</v>
      </c>
      <c r="B377">
        <v>644.75</v>
      </c>
      <c r="C377">
        <f t="shared" si="15"/>
        <v>-3.8471046288857443E-3</v>
      </c>
      <c r="D377">
        <f t="shared" si="17"/>
        <v>7.7023894934291547E-5</v>
      </c>
      <c r="E377">
        <f t="shared" si="16"/>
        <v>9.2792439176830861</v>
      </c>
    </row>
    <row r="378" spans="1:5">
      <c r="A378" s="2">
        <v>35124</v>
      </c>
      <c r="B378">
        <v>640.42999999999995</v>
      </c>
      <c r="C378">
        <f t="shared" si="15"/>
        <v>-6.700271423032261E-3</v>
      </c>
      <c r="D378">
        <f t="shared" si="17"/>
        <v>7.1355257359709685E-5</v>
      </c>
      <c r="E378">
        <f t="shared" si="16"/>
        <v>8.9186828481644014</v>
      </c>
    </row>
    <row r="379" spans="1:5">
      <c r="A379" s="2">
        <v>35125</v>
      </c>
      <c r="B379">
        <v>644.37</v>
      </c>
      <c r="C379">
        <f t="shared" si="15"/>
        <v>6.152116546695275E-3</v>
      </c>
      <c r="D379">
        <f t="shared" si="17"/>
        <v>6.894457813826008E-5</v>
      </c>
      <c r="E379">
        <f t="shared" si="16"/>
        <v>9.0332371136781529</v>
      </c>
    </row>
    <row r="380" spans="1:5">
      <c r="A380" s="2">
        <v>35128</v>
      </c>
      <c r="B380">
        <v>650.80999999999995</v>
      </c>
      <c r="C380">
        <f t="shared" si="15"/>
        <v>9.9942579573846398E-3</v>
      </c>
      <c r="D380">
        <f t="shared" si="17"/>
        <v>6.6111698775437894E-5</v>
      </c>
      <c r="E380">
        <f t="shared" si="16"/>
        <v>8.1133098185888883</v>
      </c>
    </row>
    <row r="381" spans="1:5">
      <c r="A381" s="2">
        <v>35129</v>
      </c>
      <c r="B381">
        <v>655.79</v>
      </c>
      <c r="C381">
        <f t="shared" si="15"/>
        <v>7.6520028887079464E-3</v>
      </c>
      <c r="D381">
        <f t="shared" si="17"/>
        <v>6.9188496717875384E-5</v>
      </c>
      <c r="E381">
        <f t="shared" si="16"/>
        <v>8.7323915014226205</v>
      </c>
    </row>
    <row r="382" spans="1:5">
      <c r="A382" s="2">
        <v>35130</v>
      </c>
      <c r="B382">
        <v>652</v>
      </c>
      <c r="C382">
        <f t="shared" si="15"/>
        <v>-5.7792891016940845E-3</v>
      </c>
      <c r="D382">
        <f t="shared" si="17"/>
        <v>6.8219606171753409E-5</v>
      </c>
      <c r="E382">
        <f t="shared" si="16"/>
        <v>9.1031805571523545</v>
      </c>
    </row>
    <row r="383" spans="1:5">
      <c r="A383" s="2">
        <v>35131</v>
      </c>
      <c r="B383">
        <v>653.65</v>
      </c>
      <c r="C383">
        <f t="shared" si="15"/>
        <v>2.5306748466257319E-3</v>
      </c>
      <c r="D383">
        <f t="shared" si="17"/>
        <v>6.5047522965653939E-5</v>
      </c>
      <c r="E383">
        <f t="shared" si="16"/>
        <v>9.541936490183522</v>
      </c>
    </row>
    <row r="384" spans="1:5">
      <c r="A384" s="2">
        <v>35132</v>
      </c>
      <c r="B384">
        <v>633.5</v>
      </c>
      <c r="C384">
        <f t="shared" si="15"/>
        <v>-3.0826895127361705E-2</v>
      </c>
      <c r="D384">
        <f t="shared" si="17"/>
        <v>5.9705069959068444E-5</v>
      </c>
      <c r="E384">
        <f t="shared" si="16"/>
        <v>-6.1904351439724064</v>
      </c>
    </row>
    <row r="385" spans="1:5">
      <c r="A385" s="2">
        <v>35135</v>
      </c>
      <c r="B385">
        <v>640.02</v>
      </c>
      <c r="C385">
        <f t="shared" si="15"/>
        <v>1.0292028413575346E-2</v>
      </c>
      <c r="D385">
        <f t="shared" si="17"/>
        <v>1.4083889923754511E-4</v>
      </c>
      <c r="E385">
        <f t="shared" si="16"/>
        <v>8.1157873985988793</v>
      </c>
    </row>
    <row r="386" spans="1:5">
      <c r="A386" s="2">
        <v>35136</v>
      </c>
      <c r="B386">
        <v>637.09</v>
      </c>
      <c r="C386">
        <f t="shared" si="15"/>
        <v>-4.5779819380643572E-3</v>
      </c>
      <c r="D386">
        <f t="shared" si="17"/>
        <v>1.3765828654652314E-4</v>
      </c>
      <c r="E386">
        <f t="shared" si="16"/>
        <v>8.7384901634328163</v>
      </c>
    </row>
    <row r="387" spans="1:5">
      <c r="A387" s="2">
        <v>35137</v>
      </c>
      <c r="B387">
        <v>638.54999999999995</v>
      </c>
      <c r="C387">
        <f t="shared" si="15"/>
        <v>2.2916699367435097E-3</v>
      </c>
      <c r="D387">
        <f t="shared" si="17"/>
        <v>1.2702677004178956E-4</v>
      </c>
      <c r="E387">
        <f t="shared" si="16"/>
        <v>8.9297690498650546</v>
      </c>
    </row>
    <row r="388" spans="1:5">
      <c r="A388" s="2">
        <v>35138</v>
      </c>
      <c r="B388">
        <v>640.87</v>
      </c>
      <c r="C388">
        <f t="shared" ref="C388:C451" si="18">(B388-B387)/B387</f>
        <v>3.6332315402083631E-3</v>
      </c>
      <c r="D388">
        <f t="shared" si="17"/>
        <v>1.1593294791581221E-4</v>
      </c>
      <c r="E388">
        <f t="shared" si="16"/>
        <v>8.948636447492019</v>
      </c>
    </row>
    <row r="389" spans="1:5">
      <c r="A389" s="2">
        <v>35139</v>
      </c>
      <c r="B389">
        <v>641.42999999999995</v>
      </c>
      <c r="C389">
        <f t="shared" si="18"/>
        <v>8.7381216159274956E-4</v>
      </c>
      <c r="D389">
        <f t="shared" si="17"/>
        <v>1.0657391073372618E-4</v>
      </c>
      <c r="E389">
        <f t="shared" ref="E389:E452" si="19">-LN(D389)-C389*C389/D389</f>
        <v>9.139507326244793</v>
      </c>
    </row>
    <row r="390" spans="1:5">
      <c r="A390" s="2">
        <v>35142</v>
      </c>
      <c r="B390">
        <v>652.65</v>
      </c>
      <c r="C390">
        <f t="shared" si="18"/>
        <v>1.7492165941724005E-2</v>
      </c>
      <c r="D390">
        <f t="shared" ref="D390:D453" si="20">$H$1*D389+(1-$H$1)*C389*C389</f>
        <v>9.6934484217177358E-5</v>
      </c>
      <c r="E390">
        <f t="shared" si="19"/>
        <v>6.0849528428656807</v>
      </c>
    </row>
    <row r="391" spans="1:5">
      <c r="A391" s="2">
        <v>35143</v>
      </c>
      <c r="B391">
        <v>651.69000000000005</v>
      </c>
      <c r="C391">
        <f t="shared" si="18"/>
        <v>-1.4709262238564664E-3</v>
      </c>
      <c r="D391">
        <f t="shared" si="20"/>
        <v>1.1597835679115545E-4</v>
      </c>
      <c r="E391">
        <f t="shared" si="19"/>
        <v>9.0434515522819705</v>
      </c>
    </row>
    <row r="392" spans="1:5">
      <c r="A392" s="2">
        <v>35145</v>
      </c>
      <c r="B392">
        <v>649.19000000000005</v>
      </c>
      <c r="C392">
        <f t="shared" si="18"/>
        <v>-3.8361797787291501E-3</v>
      </c>
      <c r="D392">
        <f t="shared" si="20"/>
        <v>1.0560972443658809E-4</v>
      </c>
      <c r="E392">
        <f t="shared" si="19"/>
        <v>9.0164142679056081</v>
      </c>
    </row>
    <row r="393" spans="1:5">
      <c r="A393" s="2">
        <v>35146</v>
      </c>
      <c r="B393">
        <v>650.62</v>
      </c>
      <c r="C393">
        <f t="shared" si="18"/>
        <v>2.202744959102805E-3</v>
      </c>
      <c r="D393">
        <f t="shared" si="20"/>
        <v>9.7329243218434043E-5</v>
      </c>
      <c r="E393">
        <f t="shared" si="19"/>
        <v>9.1875587800942835</v>
      </c>
    </row>
    <row r="394" spans="1:5">
      <c r="A394" s="2">
        <v>35149</v>
      </c>
      <c r="B394">
        <v>650.04</v>
      </c>
      <c r="C394">
        <f t="shared" si="18"/>
        <v>-8.9145737911536834E-4</v>
      </c>
      <c r="D394">
        <f t="shared" si="20"/>
        <v>8.890448460241393E-5</v>
      </c>
      <c r="E394">
        <f t="shared" si="19"/>
        <v>9.3190092066561387</v>
      </c>
    </row>
    <row r="395" spans="1:5">
      <c r="A395" s="2">
        <v>35150</v>
      </c>
      <c r="B395">
        <v>652.97</v>
      </c>
      <c r="C395">
        <f t="shared" si="18"/>
        <v>4.5074149283122018E-3</v>
      </c>
      <c r="D395">
        <f t="shared" si="20"/>
        <v>8.0877597578066124E-5</v>
      </c>
      <c r="E395">
        <f t="shared" si="19"/>
        <v>9.1713695226097247</v>
      </c>
    </row>
    <row r="396" spans="1:5">
      <c r="A396" s="2">
        <v>35151</v>
      </c>
      <c r="B396">
        <v>648.91</v>
      </c>
      <c r="C396">
        <f t="shared" si="18"/>
        <v>-6.2177435410509805E-3</v>
      </c>
      <c r="D396">
        <f t="shared" si="20"/>
        <v>7.5360449313373898E-5</v>
      </c>
      <c r="E396">
        <f t="shared" si="19"/>
        <v>8.980222335949545</v>
      </c>
    </row>
    <row r="397" spans="1:5">
      <c r="A397" s="2">
        <v>35152</v>
      </c>
      <c r="B397">
        <v>648.94000000000005</v>
      </c>
      <c r="C397">
        <f t="shared" si="18"/>
        <v>4.6231372609585925E-5</v>
      </c>
      <c r="D397">
        <f t="shared" si="20"/>
        <v>7.2017033343585527E-5</v>
      </c>
      <c r="E397">
        <f t="shared" si="19"/>
        <v>9.538578214456944</v>
      </c>
    </row>
    <row r="398" spans="1:5">
      <c r="A398" s="2">
        <v>35153</v>
      </c>
      <c r="B398">
        <v>645.5</v>
      </c>
      <c r="C398">
        <f t="shared" si="18"/>
        <v>-5.3009523222486733E-3</v>
      </c>
      <c r="D398">
        <f t="shared" si="20"/>
        <v>6.5456406594171748E-5</v>
      </c>
      <c r="E398">
        <f t="shared" si="19"/>
        <v>9.2048313767501071</v>
      </c>
    </row>
    <row r="399" spans="1:5">
      <c r="A399" s="2">
        <v>35156</v>
      </c>
      <c r="B399">
        <v>653.73</v>
      </c>
      <c r="C399">
        <f t="shared" si="18"/>
        <v>1.2749806351665404E-2</v>
      </c>
      <c r="D399">
        <f t="shared" si="20"/>
        <v>6.2053210487886585E-5</v>
      </c>
      <c r="E399">
        <f t="shared" si="19"/>
        <v>7.0678704159836201</v>
      </c>
    </row>
    <row r="400" spans="1:5">
      <c r="A400" s="2">
        <v>35157</v>
      </c>
      <c r="B400">
        <v>655.26</v>
      </c>
      <c r="C400">
        <f t="shared" si="18"/>
        <v>2.3404157679775637E-3</v>
      </c>
      <c r="D400">
        <f t="shared" si="20"/>
        <v>7.1209254217518688E-5</v>
      </c>
      <c r="E400">
        <f t="shared" si="19"/>
        <v>9.4729659455598672</v>
      </c>
    </row>
    <row r="401" spans="1:5">
      <c r="A401" s="2">
        <v>35158</v>
      </c>
      <c r="B401">
        <v>655.88</v>
      </c>
      <c r="C401">
        <f t="shared" si="18"/>
        <v>9.4618929890425872E-4</v>
      </c>
      <c r="D401">
        <f t="shared" si="20"/>
        <v>6.5221031955690526E-5</v>
      </c>
      <c r="E401">
        <f t="shared" si="19"/>
        <v>9.6240017937443518</v>
      </c>
    </row>
    <row r="402" spans="1:5">
      <c r="A402" s="2">
        <v>35159</v>
      </c>
      <c r="B402">
        <v>655.86</v>
      </c>
      <c r="C402">
        <f t="shared" si="18"/>
        <v>-3.0493382935875176E-5</v>
      </c>
      <c r="D402">
        <f t="shared" si="20"/>
        <v>5.9360893144187034E-5</v>
      </c>
      <c r="E402">
        <f t="shared" si="19"/>
        <v>9.7318592486961162</v>
      </c>
    </row>
    <row r="403" spans="1:5">
      <c r="A403" s="2">
        <v>35164</v>
      </c>
      <c r="B403">
        <v>642.19000000000005</v>
      </c>
      <c r="C403">
        <f t="shared" si="18"/>
        <v>-2.08428628060866E-2</v>
      </c>
      <c r="D403">
        <f t="shared" si="20"/>
        <v>5.3953143016556995E-5</v>
      </c>
      <c r="E403">
        <f t="shared" si="19"/>
        <v>1.7755016958132082</v>
      </c>
    </row>
    <row r="404" spans="1:5">
      <c r="A404" s="2">
        <v>35165</v>
      </c>
      <c r="B404">
        <v>633.5</v>
      </c>
      <c r="C404">
        <f t="shared" si="18"/>
        <v>-1.3531820800697697E-2</v>
      </c>
      <c r="D404">
        <f t="shared" si="20"/>
        <v>8.8614491172138893E-5</v>
      </c>
      <c r="E404">
        <f t="shared" si="19"/>
        <v>7.2648468711109215</v>
      </c>
    </row>
    <row r="405" spans="1:5">
      <c r="A405" s="2">
        <v>35166</v>
      </c>
      <c r="B405">
        <v>631.17999999999995</v>
      </c>
      <c r="C405">
        <f t="shared" si="18"/>
        <v>-3.6621941594318073E-3</v>
      </c>
      <c r="D405">
        <f t="shared" si="20"/>
        <v>9.722313938330099E-5</v>
      </c>
      <c r="E405">
        <f t="shared" si="19"/>
        <v>9.1005545514749819</v>
      </c>
    </row>
    <row r="406" spans="1:5">
      <c r="A406" s="2">
        <v>35167</v>
      </c>
      <c r="B406">
        <v>636.71</v>
      </c>
      <c r="C406">
        <f t="shared" si="18"/>
        <v>8.7613675971990341E-3</v>
      </c>
      <c r="D406">
        <f t="shared" si="20"/>
        <v>8.9587833018978864E-5</v>
      </c>
      <c r="E406">
        <f t="shared" si="19"/>
        <v>8.4634608250032599</v>
      </c>
    </row>
    <row r="407" spans="1:5">
      <c r="A407" s="2">
        <v>35170</v>
      </c>
      <c r="B407">
        <v>642.49</v>
      </c>
      <c r="C407">
        <f t="shared" si="18"/>
        <v>9.0779161627742178E-3</v>
      </c>
      <c r="D407">
        <f t="shared" si="20"/>
        <v>8.8419347326778295E-5</v>
      </c>
      <c r="E407">
        <f t="shared" si="19"/>
        <v>8.4014001835568948</v>
      </c>
    </row>
    <row r="408" spans="1:5">
      <c r="A408" s="2">
        <v>35171</v>
      </c>
      <c r="B408">
        <v>645</v>
      </c>
      <c r="C408">
        <f t="shared" si="18"/>
        <v>3.9066755902815468E-3</v>
      </c>
      <c r="D408">
        <f t="shared" si="20"/>
        <v>8.7871758951075515E-5</v>
      </c>
      <c r="E408">
        <f t="shared" si="19"/>
        <v>9.1659458651926258</v>
      </c>
    </row>
    <row r="409" spans="1:5">
      <c r="A409" s="2">
        <v>35172</v>
      </c>
      <c r="B409">
        <v>641.61</v>
      </c>
      <c r="C409">
        <f t="shared" si="18"/>
        <v>-5.2558139534883506E-3</v>
      </c>
      <c r="D409">
        <f t="shared" si="20"/>
        <v>8.1256950012015421E-5</v>
      </c>
      <c r="E409">
        <f t="shared" si="19"/>
        <v>9.0779407540107826</v>
      </c>
    </row>
    <row r="410" spans="1:5">
      <c r="A410" s="2">
        <v>35173</v>
      </c>
      <c r="B410">
        <v>643.61</v>
      </c>
      <c r="C410">
        <f t="shared" si="18"/>
        <v>3.1171583984040147E-3</v>
      </c>
      <c r="D410">
        <f t="shared" si="20"/>
        <v>7.6370898105675822E-5</v>
      </c>
      <c r="E410">
        <f t="shared" si="19"/>
        <v>9.3526787560449041</v>
      </c>
    </row>
    <row r="411" spans="1:5">
      <c r="A411" s="2">
        <v>35174</v>
      </c>
      <c r="B411">
        <v>645.07000000000005</v>
      </c>
      <c r="C411">
        <f t="shared" si="18"/>
        <v>2.2684544988425233E-3</v>
      </c>
      <c r="D411">
        <f t="shared" si="20"/>
        <v>7.0298633982278374E-5</v>
      </c>
      <c r="E411">
        <f t="shared" si="19"/>
        <v>9.4895578235100437</v>
      </c>
    </row>
    <row r="412" spans="1:5">
      <c r="A412" s="2">
        <v>35177</v>
      </c>
      <c r="B412">
        <v>647.89</v>
      </c>
      <c r="C412">
        <f t="shared" si="18"/>
        <v>4.3716185840295407E-3</v>
      </c>
      <c r="D412">
        <f t="shared" si="20"/>
        <v>6.4363155544418729E-5</v>
      </c>
      <c r="E412">
        <f t="shared" si="19"/>
        <v>9.3540439109436662</v>
      </c>
    </row>
    <row r="413" spans="1:5">
      <c r="A413" s="2">
        <v>35178</v>
      </c>
      <c r="B413">
        <v>651.58000000000004</v>
      </c>
      <c r="C413">
        <f t="shared" si="18"/>
        <v>5.6954112580840186E-3</v>
      </c>
      <c r="D413">
        <f t="shared" si="20"/>
        <v>6.0240644830011916E-5</v>
      </c>
      <c r="E413">
        <f t="shared" si="19"/>
        <v>9.1786944425269148</v>
      </c>
    </row>
    <row r="414" spans="1:5">
      <c r="A414" s="2">
        <v>35179</v>
      </c>
      <c r="B414">
        <v>650.16999999999996</v>
      </c>
      <c r="C414">
        <f t="shared" si="18"/>
        <v>-2.1639706559441387E-3</v>
      </c>
      <c r="D414">
        <f t="shared" si="20"/>
        <v>5.7707770493940285E-5</v>
      </c>
      <c r="E414">
        <f t="shared" si="19"/>
        <v>9.6789724758865265</v>
      </c>
    </row>
    <row r="415" spans="1:5">
      <c r="A415" s="2">
        <v>35180</v>
      </c>
      <c r="B415">
        <v>652.87</v>
      </c>
      <c r="C415">
        <f t="shared" si="18"/>
        <v>4.1527600473722963E-3</v>
      </c>
      <c r="D415">
        <f t="shared" si="20"/>
        <v>5.2877141520012115E-5</v>
      </c>
      <c r="E415">
        <f t="shared" si="19"/>
        <v>9.5213981891609514</v>
      </c>
    </row>
    <row r="416" spans="1:5">
      <c r="A416" s="2">
        <v>35181</v>
      </c>
      <c r="B416">
        <v>653.46</v>
      </c>
      <c r="C416">
        <f t="shared" si="18"/>
        <v>9.0370211527567793E-4</v>
      </c>
      <c r="D416">
        <f t="shared" si="20"/>
        <v>4.9631056828178203E-5</v>
      </c>
      <c r="E416">
        <f t="shared" si="19"/>
        <v>9.894438805217538</v>
      </c>
    </row>
    <row r="417" spans="1:5">
      <c r="A417" s="2">
        <v>35185</v>
      </c>
      <c r="B417">
        <v>654.16999999999996</v>
      </c>
      <c r="C417">
        <f t="shared" si="18"/>
        <v>1.0865240412571888E-3</v>
      </c>
      <c r="D417">
        <f t="shared" si="20"/>
        <v>4.518401961141398E-5</v>
      </c>
      <c r="E417">
        <f t="shared" si="19"/>
        <v>9.9786398250690826</v>
      </c>
    </row>
    <row r="418" spans="1:5">
      <c r="A418" s="2">
        <v>35187</v>
      </c>
      <c r="B418">
        <v>643.38</v>
      </c>
      <c r="C418">
        <f t="shared" si="18"/>
        <v>-1.6494183469128766E-2</v>
      </c>
      <c r="D418">
        <f t="shared" si="20"/>
        <v>4.1175259513708244E-5</v>
      </c>
      <c r="E418">
        <f t="shared" si="19"/>
        <v>3.4903536441050891</v>
      </c>
    </row>
    <row r="419" spans="1:5">
      <c r="A419" s="2">
        <v>35192</v>
      </c>
      <c r="B419">
        <v>638.26</v>
      </c>
      <c r="C419">
        <f t="shared" si="18"/>
        <v>-7.9579719605831767E-3</v>
      </c>
      <c r="D419">
        <f t="shared" si="20"/>
        <v>6.2208908753768984E-5</v>
      </c>
      <c r="E419">
        <f t="shared" si="19"/>
        <v>8.667001914536737</v>
      </c>
    </row>
    <row r="420" spans="1:5">
      <c r="A420" s="2">
        <v>35194</v>
      </c>
      <c r="B420">
        <v>645.44000000000005</v>
      </c>
      <c r="C420">
        <f t="shared" si="18"/>
        <v>1.1249334127158311E-2</v>
      </c>
      <c r="D420">
        <f t="shared" si="20"/>
        <v>6.2310979095846057E-5</v>
      </c>
      <c r="E420">
        <f t="shared" si="19"/>
        <v>7.6524704971684034</v>
      </c>
    </row>
    <row r="421" spans="1:5">
      <c r="A421" s="2">
        <v>35195</v>
      </c>
      <c r="B421">
        <v>652.09</v>
      </c>
      <c r="C421">
        <f t="shared" si="18"/>
        <v>1.0303049082796195E-2</v>
      </c>
      <c r="D421">
        <f t="shared" si="20"/>
        <v>6.8162990010360884E-5</v>
      </c>
      <c r="E421">
        <f t="shared" si="19"/>
        <v>8.0362707228276697</v>
      </c>
    </row>
    <row r="422" spans="1:5">
      <c r="A422" s="2">
        <v>35198</v>
      </c>
      <c r="B422">
        <v>661.51</v>
      </c>
      <c r="C422">
        <f t="shared" si="18"/>
        <v>1.4445858700486066E-2</v>
      </c>
      <c r="D422">
        <f t="shared" si="20"/>
        <v>7.1623900340125914E-5</v>
      </c>
      <c r="E422">
        <f t="shared" si="19"/>
        <v>6.6304895887029538</v>
      </c>
    </row>
    <row r="423" spans="1:5">
      <c r="A423" s="2">
        <v>35199</v>
      </c>
      <c r="B423">
        <v>665.6</v>
      </c>
      <c r="C423">
        <f t="shared" si="18"/>
        <v>6.1828241447597649E-3</v>
      </c>
      <c r="D423">
        <f t="shared" si="20"/>
        <v>8.4110101857476805E-5</v>
      </c>
      <c r="E423">
        <f t="shared" si="19"/>
        <v>8.9288925231027978</v>
      </c>
    </row>
    <row r="424" spans="1:5">
      <c r="A424" s="2">
        <v>35200</v>
      </c>
      <c r="B424">
        <v>665.42</v>
      </c>
      <c r="C424">
        <f t="shared" si="18"/>
        <v>-2.7043269230778795E-4</v>
      </c>
      <c r="D424">
        <f t="shared" si="20"/>
        <v>7.9930135497705086E-5</v>
      </c>
      <c r="E424">
        <f t="shared" si="19"/>
        <v>9.4334426390589563</v>
      </c>
    </row>
    <row r="425" spans="1:5">
      <c r="A425" s="2">
        <v>35202</v>
      </c>
      <c r="B425">
        <v>668.91</v>
      </c>
      <c r="C425">
        <f t="shared" si="18"/>
        <v>5.244807790568377E-3</v>
      </c>
      <c r="D425">
        <f t="shared" si="20"/>
        <v>7.2655085330735941E-5</v>
      </c>
      <c r="E425">
        <f t="shared" si="19"/>
        <v>9.1511762518981854</v>
      </c>
    </row>
    <row r="426" spans="1:5">
      <c r="A426" s="2">
        <v>35206</v>
      </c>
      <c r="B426">
        <v>672.76</v>
      </c>
      <c r="C426">
        <f t="shared" si="18"/>
        <v>5.7556322973195545E-3</v>
      </c>
      <c r="D426">
        <f t="shared" si="20"/>
        <v>6.8542142944590676E-5</v>
      </c>
      <c r="E426">
        <f t="shared" si="19"/>
        <v>9.1047488579719253</v>
      </c>
    </row>
    <row r="427" spans="1:5">
      <c r="A427" s="2">
        <v>35207</v>
      </c>
      <c r="B427">
        <v>678.42</v>
      </c>
      <c r="C427">
        <f t="shared" si="18"/>
        <v>8.4131042273618648E-3</v>
      </c>
      <c r="D427">
        <f t="shared" si="20"/>
        <v>6.5315816750586997E-5</v>
      </c>
      <c r="E427">
        <f t="shared" si="19"/>
        <v>8.5526135055849917</v>
      </c>
    </row>
    <row r="428" spans="1:5">
      <c r="A428" s="2">
        <v>35208</v>
      </c>
      <c r="B428">
        <v>676</v>
      </c>
      <c r="C428">
        <f t="shared" si="18"/>
        <v>-3.5671118186373623E-3</v>
      </c>
      <c r="D428">
        <f t="shared" si="20"/>
        <v>6.5813638536895981E-5</v>
      </c>
      <c r="E428">
        <f t="shared" si="19"/>
        <v>9.4353453244826166</v>
      </c>
    </row>
    <row r="429" spans="1:5">
      <c r="A429" s="2">
        <v>35209</v>
      </c>
      <c r="B429">
        <v>678.51</v>
      </c>
      <c r="C429">
        <f t="shared" si="18"/>
        <v>3.7130177514792767E-3</v>
      </c>
      <c r="D429">
        <f t="shared" si="20"/>
        <v>6.0977147186870103E-5</v>
      </c>
      <c r="E429">
        <f t="shared" si="19"/>
        <v>9.4789184874476664</v>
      </c>
    </row>
    <row r="430" spans="1:5">
      <c r="A430" s="2">
        <v>35213</v>
      </c>
      <c r="B430">
        <v>672.23</v>
      </c>
      <c r="C430">
        <f t="shared" si="18"/>
        <v>-9.2555747151847022E-3</v>
      </c>
      <c r="D430">
        <f t="shared" si="20"/>
        <v>5.6678033614005603E-5</v>
      </c>
      <c r="E430">
        <f t="shared" si="19"/>
        <v>8.2666800222841879</v>
      </c>
    </row>
    <row r="431" spans="1:5">
      <c r="A431" s="2">
        <v>35214</v>
      </c>
      <c r="B431">
        <v>667.93</v>
      </c>
      <c r="C431">
        <f t="shared" si="18"/>
        <v>-6.3966202043944306E-3</v>
      </c>
      <c r="D431">
        <f t="shared" si="20"/>
        <v>5.9318834744440654E-5</v>
      </c>
      <c r="E431">
        <f t="shared" si="19"/>
        <v>9.0428069850910973</v>
      </c>
    </row>
    <row r="432" spans="1:5">
      <c r="A432" s="2">
        <v>35215</v>
      </c>
      <c r="B432">
        <v>671.7</v>
      </c>
      <c r="C432">
        <f t="shared" si="18"/>
        <v>5.6443040438370722E-3</v>
      </c>
      <c r="D432">
        <f t="shared" si="20"/>
        <v>5.7642387011246456E-5</v>
      </c>
      <c r="E432">
        <f t="shared" si="19"/>
        <v>9.2085658924497622</v>
      </c>
    </row>
    <row r="433" spans="1:5">
      <c r="A433" s="2">
        <v>35216</v>
      </c>
      <c r="B433">
        <v>669.12</v>
      </c>
      <c r="C433">
        <f t="shared" si="18"/>
        <v>-3.8410004466280195E-3</v>
      </c>
      <c r="D433">
        <f t="shared" si="20"/>
        <v>5.5293419708213328E-5</v>
      </c>
      <c r="E433">
        <f t="shared" si="19"/>
        <v>9.5360385628439843</v>
      </c>
    </row>
    <row r="434" spans="1:5">
      <c r="A434" s="2">
        <v>35219</v>
      </c>
      <c r="B434">
        <v>667.68</v>
      </c>
      <c r="C434">
        <f t="shared" si="18"/>
        <v>-2.1520803443329365E-3</v>
      </c>
      <c r="D434">
        <f t="shared" si="20"/>
        <v>5.1600174134261109E-5</v>
      </c>
      <c r="E434">
        <f t="shared" si="19"/>
        <v>9.7822290344543958</v>
      </c>
    </row>
    <row r="435" spans="1:5">
      <c r="A435" s="2">
        <v>35220</v>
      </c>
      <c r="B435">
        <v>672.56</v>
      </c>
      <c r="C435">
        <f t="shared" si="18"/>
        <v>7.3088904864605734E-3</v>
      </c>
      <c r="D435">
        <f t="shared" si="20"/>
        <v>4.7321277873944025E-5</v>
      </c>
      <c r="E435">
        <f t="shared" si="19"/>
        <v>8.8296739804378763</v>
      </c>
    </row>
    <row r="436" spans="1:5">
      <c r="A436" s="2">
        <v>35221</v>
      </c>
      <c r="B436">
        <v>678.44</v>
      </c>
      <c r="C436">
        <f t="shared" si="18"/>
        <v>8.7427144046629442E-3</v>
      </c>
      <c r="D436">
        <f t="shared" si="20"/>
        <v>4.7876866445213957E-5</v>
      </c>
      <c r="E436">
        <f t="shared" si="19"/>
        <v>8.3503856889560755</v>
      </c>
    </row>
    <row r="437" spans="1:5">
      <c r="A437" s="2">
        <v>35222</v>
      </c>
      <c r="B437">
        <v>673.03</v>
      </c>
      <c r="C437">
        <f t="shared" si="18"/>
        <v>-7.9741760509405134E-3</v>
      </c>
      <c r="D437">
        <f t="shared" si="20"/>
        <v>5.0478545086769795E-5</v>
      </c>
      <c r="E437">
        <f t="shared" si="19"/>
        <v>8.6342688884316825</v>
      </c>
    </row>
    <row r="438" spans="1:5">
      <c r="A438" s="2">
        <v>35223</v>
      </c>
      <c r="B438">
        <v>673.31</v>
      </c>
      <c r="C438">
        <f t="shared" si="18"/>
        <v>4.1602900316475155E-4</v>
      </c>
      <c r="D438">
        <f t="shared" si="20"/>
        <v>5.1672782085479213E-5</v>
      </c>
      <c r="E438">
        <f t="shared" si="19"/>
        <v>9.8672298322057888</v>
      </c>
    </row>
    <row r="439" spans="1:5">
      <c r="A439" s="2">
        <v>35226</v>
      </c>
      <c r="B439">
        <v>672.16</v>
      </c>
      <c r="C439">
        <f t="shared" si="18"/>
        <v>-1.7079799795042066E-3</v>
      </c>
      <c r="D439">
        <f t="shared" si="20"/>
        <v>4.6981109376424912E-5</v>
      </c>
      <c r="E439">
        <f t="shared" si="19"/>
        <v>9.9036720165951362</v>
      </c>
    </row>
    <row r="440" spans="1:5">
      <c r="A440" s="2">
        <v>35227</v>
      </c>
      <c r="B440">
        <v>670.97</v>
      </c>
      <c r="C440">
        <f t="shared" si="18"/>
        <v>-1.7704118067125997E-3</v>
      </c>
      <c r="D440">
        <f t="shared" si="20"/>
        <v>4.2966844170484934E-5</v>
      </c>
      <c r="E440">
        <f t="shared" si="19"/>
        <v>9.9821335118571799</v>
      </c>
    </row>
    <row r="441" spans="1:5">
      <c r="A441" s="2">
        <v>35228</v>
      </c>
      <c r="B441">
        <v>669.04</v>
      </c>
      <c r="C441">
        <f t="shared" si="18"/>
        <v>-2.8764326273902911E-3</v>
      </c>
      <c r="D441">
        <f t="shared" si="20"/>
        <v>3.9338066112131667E-5</v>
      </c>
      <c r="E441">
        <f t="shared" si="19"/>
        <v>9.932990720760829</v>
      </c>
    </row>
    <row r="442" spans="1:5">
      <c r="A442" s="2">
        <v>35229</v>
      </c>
      <c r="B442">
        <v>667.92</v>
      </c>
      <c r="C442">
        <f t="shared" si="18"/>
        <v>-1.6740404161186247E-3</v>
      </c>
      <c r="D442">
        <f t="shared" si="20"/>
        <v>3.6508087284058199E-5</v>
      </c>
      <c r="E442">
        <f t="shared" si="19"/>
        <v>10.141215368282051</v>
      </c>
    </row>
    <row r="443" spans="1:5">
      <c r="A443" s="2">
        <v>35230</v>
      </c>
      <c r="B443">
        <v>665.85</v>
      </c>
      <c r="C443">
        <f t="shared" si="18"/>
        <v>-3.0991735537189129E-3</v>
      </c>
      <c r="D443">
        <f t="shared" si="20"/>
        <v>3.3437467570056049E-5</v>
      </c>
      <c r="E443">
        <f t="shared" si="19"/>
        <v>10.018584575130024</v>
      </c>
    </row>
    <row r="444" spans="1:5">
      <c r="A444" s="2">
        <v>35233</v>
      </c>
      <c r="B444">
        <v>665.16</v>
      </c>
      <c r="C444">
        <f t="shared" si="18"/>
        <v>-1.0362694300518954E-3</v>
      </c>
      <c r="D444">
        <f t="shared" si="20"/>
        <v>3.1266295468991012E-5</v>
      </c>
      <c r="E444">
        <f t="shared" si="19"/>
        <v>10.338624433667398</v>
      </c>
    </row>
    <row r="445" spans="1:5">
      <c r="A445" s="2">
        <v>35234</v>
      </c>
      <c r="B445">
        <v>662.06</v>
      </c>
      <c r="C445">
        <f t="shared" si="18"/>
        <v>-4.6605328041373845E-3</v>
      </c>
      <c r="D445">
        <f t="shared" si="20"/>
        <v>2.8515734849625558E-5</v>
      </c>
      <c r="E445">
        <f t="shared" si="19"/>
        <v>9.7033499366919962</v>
      </c>
    </row>
    <row r="446" spans="1:5">
      <c r="A446" s="2">
        <v>35235</v>
      </c>
      <c r="B446">
        <v>661.96</v>
      </c>
      <c r="C446">
        <f t="shared" si="18"/>
        <v>-1.5104371205013E-4</v>
      </c>
      <c r="D446">
        <f t="shared" si="20"/>
        <v>2.7896688390149739E-5</v>
      </c>
      <c r="E446">
        <f t="shared" si="19"/>
        <v>10.486184761437446</v>
      </c>
    </row>
    <row r="447" spans="1:5">
      <c r="A447" s="2">
        <v>35236</v>
      </c>
      <c r="B447">
        <v>662.1</v>
      </c>
      <c r="C447">
        <f t="shared" si="18"/>
        <v>2.1149314157953102E-4</v>
      </c>
      <c r="D447">
        <f t="shared" si="20"/>
        <v>2.5357351464734216E-5</v>
      </c>
      <c r="E447">
        <f t="shared" si="19"/>
        <v>10.580677911547207</v>
      </c>
    </row>
    <row r="448" spans="1:5">
      <c r="A448" s="2">
        <v>35237</v>
      </c>
      <c r="B448">
        <v>666.84</v>
      </c>
      <c r="C448">
        <f t="shared" si="18"/>
        <v>7.1590394200271995E-3</v>
      </c>
      <c r="D448">
        <f t="shared" si="20"/>
        <v>2.3051347082779472E-5</v>
      </c>
      <c r="E448">
        <f t="shared" si="19"/>
        <v>8.454408893188031</v>
      </c>
    </row>
    <row r="449" spans="1:5">
      <c r="A449" s="2">
        <v>35240</v>
      </c>
      <c r="B449">
        <v>668.85</v>
      </c>
      <c r="C449">
        <f t="shared" si="18"/>
        <v>3.0142163037610082E-3</v>
      </c>
      <c r="D449">
        <f t="shared" si="20"/>
        <v>2.5620439784265803E-5</v>
      </c>
      <c r="E449">
        <f t="shared" si="19"/>
        <v>10.217500893408088</v>
      </c>
    </row>
    <row r="450" spans="1:5">
      <c r="A450" s="2">
        <v>35241</v>
      </c>
      <c r="B450">
        <v>668.48</v>
      </c>
      <c r="C450">
        <f t="shared" si="18"/>
        <v>-5.5318830829035584E-4</v>
      </c>
      <c r="D450">
        <f t="shared" si="20"/>
        <v>2.411409075434661E-5</v>
      </c>
      <c r="E450">
        <f t="shared" si="19"/>
        <v>10.620023816061865</v>
      </c>
    </row>
    <row r="451" spans="1:5">
      <c r="A451" s="2">
        <v>35242</v>
      </c>
      <c r="B451">
        <v>664.39</v>
      </c>
      <c r="C451">
        <f t="shared" si="18"/>
        <v>-6.1183580660603637E-3</v>
      </c>
      <c r="D451">
        <f t="shared" si="20"/>
        <v>2.1945152212529443E-5</v>
      </c>
      <c r="E451">
        <f t="shared" si="19"/>
        <v>9.0211522332037433</v>
      </c>
    </row>
    <row r="452" spans="1:5">
      <c r="A452" s="2">
        <v>35243</v>
      </c>
      <c r="B452">
        <v>668.55</v>
      </c>
      <c r="C452">
        <f t="shared" ref="C452:C515" si="21">(B452-B451)/B451</f>
        <v>6.2613826216528969E-3</v>
      </c>
      <c r="D452">
        <f t="shared" si="20"/>
        <v>2.3356229066449631E-5</v>
      </c>
      <c r="E452">
        <f t="shared" si="19"/>
        <v>8.98608339452473</v>
      </c>
    </row>
    <row r="453" spans="1:5">
      <c r="A453" s="2">
        <v>35244</v>
      </c>
      <c r="B453">
        <v>670.63</v>
      </c>
      <c r="C453">
        <f t="shared" si="21"/>
        <v>3.1112108294069868E-3</v>
      </c>
      <c r="D453">
        <f t="shared" si="20"/>
        <v>2.4800059456588161E-5</v>
      </c>
      <c r="E453">
        <f t="shared" ref="E453:E516" si="22">-LN(D453)-C453*C453/D453</f>
        <v>10.214357667889177</v>
      </c>
    </row>
    <row r="454" spans="1:5">
      <c r="A454" s="2">
        <v>35248</v>
      </c>
      <c r="B454">
        <v>673.61</v>
      </c>
      <c r="C454">
        <f t="shared" si="21"/>
        <v>4.4435828996615395E-3</v>
      </c>
      <c r="D454">
        <f t="shared" ref="D454:D517" si="23">$H$1*D453+(1-$H$1)*C453*C453</f>
        <v>2.3422573951139081E-5</v>
      </c>
      <c r="E454">
        <f t="shared" si="22"/>
        <v>9.818801799573718</v>
      </c>
    </row>
    <row r="455" spans="1:5">
      <c r="A455" s="2">
        <v>35249</v>
      </c>
      <c r="B455">
        <v>672.4</v>
      </c>
      <c r="C455">
        <f t="shared" si="21"/>
        <v>-1.7962916227491224E-3</v>
      </c>
      <c r="D455">
        <f t="shared" si="23"/>
        <v>2.308758248468718E-5</v>
      </c>
      <c r="E455">
        <f t="shared" si="22"/>
        <v>10.53645810575166</v>
      </c>
    </row>
    <row r="456" spans="1:5">
      <c r="A456" s="2">
        <v>35251</v>
      </c>
      <c r="B456">
        <v>657.44</v>
      </c>
      <c r="C456">
        <f t="shared" si="21"/>
        <v>-2.2248661511005241E-2</v>
      </c>
      <c r="D456">
        <f t="shared" si="23"/>
        <v>2.1278233544773061E-5</v>
      </c>
      <c r="E456">
        <f t="shared" si="22"/>
        <v>-12.505521493931669</v>
      </c>
    </row>
    <row r="457" spans="1:5">
      <c r="A457" s="2">
        <v>35254</v>
      </c>
      <c r="B457">
        <v>652.54</v>
      </c>
      <c r="C457">
        <f t="shared" si="21"/>
        <v>-7.4531516183987748E-3</v>
      </c>
      <c r="D457">
        <f t="shared" si="23"/>
        <v>6.4435012865959399E-5</v>
      </c>
      <c r="E457">
        <f t="shared" si="22"/>
        <v>8.7877527046290425</v>
      </c>
    </row>
    <row r="458" spans="1:5">
      <c r="A458" s="2">
        <v>35255</v>
      </c>
      <c r="B458">
        <v>654.75</v>
      </c>
      <c r="C458">
        <f t="shared" si="21"/>
        <v>3.386765562264438E-3</v>
      </c>
      <c r="D458">
        <f t="shared" si="23"/>
        <v>6.3625531221220958E-5</v>
      </c>
      <c r="E458">
        <f t="shared" si="22"/>
        <v>9.4822193455517318</v>
      </c>
    </row>
    <row r="459" spans="1:5">
      <c r="A459" s="2">
        <v>35256</v>
      </c>
      <c r="B459">
        <v>656.06</v>
      </c>
      <c r="C459">
        <f t="shared" si="21"/>
        <v>2.0007636502481028E-3</v>
      </c>
      <c r="D459">
        <f t="shared" si="23"/>
        <v>5.8874128317844651E-5</v>
      </c>
      <c r="E459">
        <f t="shared" si="22"/>
        <v>9.6721153599508494</v>
      </c>
    </row>
    <row r="460" spans="1:5">
      <c r="A460" s="2">
        <v>35257</v>
      </c>
      <c r="B460">
        <v>645.66999999999996</v>
      </c>
      <c r="C460">
        <f t="shared" si="21"/>
        <v>-1.5836966131146522E-2</v>
      </c>
      <c r="D460">
        <f t="shared" si="23"/>
        <v>5.3875320430222715E-5</v>
      </c>
      <c r="E460">
        <f t="shared" si="22"/>
        <v>5.1734690685208085</v>
      </c>
    </row>
    <row r="461" spans="1:5">
      <c r="A461" s="2">
        <v>35258</v>
      </c>
      <c r="B461">
        <v>646.19000000000005</v>
      </c>
      <c r="C461">
        <f t="shared" si="21"/>
        <v>8.0536496972152263E-4</v>
      </c>
      <c r="D461">
        <f t="shared" si="23"/>
        <v>7.1816214514381103E-5</v>
      </c>
      <c r="E461">
        <f t="shared" si="22"/>
        <v>9.532368714558638</v>
      </c>
    </row>
    <row r="462" spans="1:5">
      <c r="A462" s="2">
        <v>35261</v>
      </c>
      <c r="B462">
        <v>629.79999999999995</v>
      </c>
      <c r="C462">
        <f t="shared" si="21"/>
        <v>-2.536405701109596E-2</v>
      </c>
      <c r="D462">
        <f t="shared" si="23"/>
        <v>6.5332777089094032E-5</v>
      </c>
      <c r="E462">
        <f t="shared" si="22"/>
        <v>-0.21103736131163409</v>
      </c>
    </row>
    <row r="463" spans="1:5">
      <c r="A463" s="2">
        <v>35262</v>
      </c>
      <c r="B463">
        <v>628.37</v>
      </c>
      <c r="C463">
        <f t="shared" si="21"/>
        <v>-2.2705620832009369E-3</v>
      </c>
      <c r="D463">
        <f t="shared" si="23"/>
        <v>1.1798937456001239E-4</v>
      </c>
      <c r="E463">
        <f t="shared" si="22"/>
        <v>9.0012217765033569</v>
      </c>
    </row>
    <row r="464" spans="1:5">
      <c r="A464" s="2">
        <v>35263</v>
      </c>
      <c r="B464">
        <v>634.07000000000005</v>
      </c>
      <c r="C464">
        <f t="shared" si="21"/>
        <v>9.0710886897847533E-3</v>
      </c>
      <c r="D464">
        <f t="shared" si="23"/>
        <v>1.0771009498693154E-4</v>
      </c>
      <c r="E464">
        <f t="shared" si="22"/>
        <v>8.3721216747189953</v>
      </c>
    </row>
    <row r="465" spans="1:5">
      <c r="A465" s="2">
        <v>35264</v>
      </c>
      <c r="B465">
        <v>643.55999999999995</v>
      </c>
      <c r="C465">
        <f t="shared" si="21"/>
        <v>1.4966801772674775E-2</v>
      </c>
      <c r="D465">
        <f t="shared" si="23"/>
        <v>1.0539381233381808E-4</v>
      </c>
      <c r="E465">
        <f t="shared" si="22"/>
        <v>7.0323957511953274</v>
      </c>
    </row>
    <row r="466" spans="1:5">
      <c r="A466" s="2">
        <v>35265</v>
      </c>
      <c r="B466">
        <v>638.73</v>
      </c>
      <c r="C466">
        <f t="shared" si="21"/>
        <v>-7.5051277270183478E-3</v>
      </c>
      <c r="D466">
        <f t="shared" si="23"/>
        <v>1.1619942051554388E-4</v>
      </c>
      <c r="E466">
        <f t="shared" si="22"/>
        <v>8.5754589561073615</v>
      </c>
    </row>
    <row r="467" spans="1:5">
      <c r="A467" s="2">
        <v>35268</v>
      </c>
      <c r="B467">
        <v>633.77</v>
      </c>
      <c r="C467">
        <f t="shared" si="21"/>
        <v>-7.7654094844457535E-3</v>
      </c>
      <c r="D467">
        <f t="shared" si="23"/>
        <v>1.1074497977348463E-4</v>
      </c>
      <c r="E467">
        <f t="shared" si="22"/>
        <v>8.5637719645974624</v>
      </c>
    </row>
    <row r="468" spans="1:5">
      <c r="A468" s="2">
        <v>35269</v>
      </c>
      <c r="B468">
        <v>626.87</v>
      </c>
      <c r="C468">
        <f t="shared" si="21"/>
        <v>-1.0887230383262031E-2</v>
      </c>
      <c r="D468">
        <f t="shared" si="23"/>
        <v>1.0614953762218003E-4</v>
      </c>
      <c r="E468">
        <f t="shared" si="22"/>
        <v>8.0340126279104176</v>
      </c>
    </row>
    <row r="469" spans="1:5">
      <c r="A469" s="2">
        <v>35270</v>
      </c>
      <c r="B469">
        <v>626.65</v>
      </c>
      <c r="C469">
        <f t="shared" si="21"/>
        <v>-3.5094995772652588E-4</v>
      </c>
      <c r="D469">
        <f t="shared" si="23"/>
        <v>1.0727757238465944E-4</v>
      </c>
      <c r="E469">
        <f t="shared" si="22"/>
        <v>9.1389428434392439</v>
      </c>
    </row>
    <row r="470" spans="1:5">
      <c r="A470" s="2">
        <v>35271</v>
      </c>
      <c r="B470">
        <v>631.16999999999996</v>
      </c>
      <c r="C470">
        <f t="shared" si="21"/>
        <v>7.2129577914305945E-3</v>
      </c>
      <c r="D470">
        <f t="shared" si="23"/>
        <v>9.7515702206547213E-5</v>
      </c>
      <c r="E470">
        <f t="shared" si="22"/>
        <v>8.7019752715236898</v>
      </c>
    </row>
    <row r="471" spans="1:5">
      <c r="A471" s="2">
        <v>35272</v>
      </c>
      <c r="B471">
        <v>635.9</v>
      </c>
      <c r="C471">
        <f t="shared" si="21"/>
        <v>7.4940190439976842E-3</v>
      </c>
      <c r="D471">
        <f t="shared" si="23"/>
        <v>9.3371615539188533E-5</v>
      </c>
      <c r="E471">
        <f t="shared" si="22"/>
        <v>8.6774521347011877</v>
      </c>
    </row>
    <row r="472" spans="1:5">
      <c r="A472" s="2">
        <v>35275</v>
      </c>
      <c r="B472">
        <v>630.91</v>
      </c>
      <c r="C472">
        <f t="shared" si="21"/>
        <v>-7.8471457776380076E-3</v>
      </c>
      <c r="D472">
        <f t="shared" si="23"/>
        <v>8.998163061872917E-5</v>
      </c>
      <c r="E472">
        <f t="shared" si="22"/>
        <v>8.6315687050351784</v>
      </c>
    </row>
    <row r="473" spans="1:5">
      <c r="A473" s="2">
        <v>35276</v>
      </c>
      <c r="B473">
        <v>635.26</v>
      </c>
      <c r="C473">
        <f t="shared" si="21"/>
        <v>6.8948027452410375E-3</v>
      </c>
      <c r="D473">
        <f t="shared" si="23"/>
        <v>8.7394004752743823E-5</v>
      </c>
      <c r="E473">
        <f t="shared" si="22"/>
        <v>8.8011300283841383</v>
      </c>
    </row>
    <row r="474" spans="1:5">
      <c r="A474" s="2">
        <v>35277</v>
      </c>
      <c r="B474">
        <v>639.95000000000005</v>
      </c>
      <c r="C474">
        <f t="shared" si="21"/>
        <v>7.3828038913201751E-3</v>
      </c>
      <c r="D474">
        <f t="shared" si="23"/>
        <v>8.376311190823446E-5</v>
      </c>
      <c r="E474">
        <f t="shared" si="22"/>
        <v>8.7368042728344868</v>
      </c>
    </row>
    <row r="475" spans="1:5">
      <c r="A475" s="2">
        <v>35278</v>
      </c>
      <c r="B475">
        <v>650.02</v>
      </c>
      <c r="C475">
        <f t="shared" si="21"/>
        <v>1.5735604344089282E-2</v>
      </c>
      <c r="D475">
        <f t="shared" si="23"/>
        <v>8.1097741856427539E-5</v>
      </c>
      <c r="E475">
        <f t="shared" si="22"/>
        <v>6.366635482074269</v>
      </c>
    </row>
    <row r="476" spans="1:5">
      <c r="A476" s="2">
        <v>35279</v>
      </c>
      <c r="B476">
        <v>662.49</v>
      </c>
      <c r="C476">
        <f t="shared" si="21"/>
        <v>1.9184025106919831E-2</v>
      </c>
      <c r="D476">
        <f t="shared" si="23"/>
        <v>9.6267100921732971E-5</v>
      </c>
      <c r="E476">
        <f t="shared" si="22"/>
        <v>5.4254078986479097</v>
      </c>
    </row>
    <row r="477" spans="1:5">
      <c r="A477" s="2">
        <v>35283</v>
      </c>
      <c r="B477">
        <v>662.38</v>
      </c>
      <c r="C477">
        <f t="shared" si="21"/>
        <v>-1.6604024211688272E-4</v>
      </c>
      <c r="D477">
        <f t="shared" si="23"/>
        <v>1.2102467437891674E-4</v>
      </c>
      <c r="E477">
        <f t="shared" si="22"/>
        <v>9.0192883131556023</v>
      </c>
    </row>
    <row r="478" spans="1:5">
      <c r="A478" s="2">
        <v>35284</v>
      </c>
      <c r="B478">
        <v>664.16</v>
      </c>
      <c r="C478">
        <f t="shared" si="21"/>
        <v>2.6872792052899737E-3</v>
      </c>
      <c r="D478">
        <f t="shared" si="23"/>
        <v>1.1000172096475063E-4</v>
      </c>
      <c r="E478">
        <f t="shared" si="22"/>
        <v>9.0493658512683961</v>
      </c>
    </row>
    <row r="479" spans="1:5">
      <c r="A479" s="2">
        <v>35285</v>
      </c>
      <c r="B479">
        <v>662.59</v>
      </c>
      <c r="C479">
        <f t="shared" si="21"/>
        <v>-2.3638882197059992E-3</v>
      </c>
      <c r="D479">
        <f t="shared" si="23"/>
        <v>1.0063834054887871E-4</v>
      </c>
      <c r="E479">
        <f t="shared" si="22"/>
        <v>9.1484520190674328</v>
      </c>
    </row>
    <row r="480" spans="1:5">
      <c r="A480" s="2">
        <v>35286</v>
      </c>
      <c r="B480">
        <v>662.1</v>
      </c>
      <c r="C480">
        <f t="shared" si="21"/>
        <v>-7.3952217811921257E-4</v>
      </c>
      <c r="D480">
        <f t="shared" si="23"/>
        <v>9.1979159539530006E-5</v>
      </c>
      <c r="E480">
        <f t="shared" si="22"/>
        <v>9.288002696734635</v>
      </c>
    </row>
    <row r="481" spans="1:5">
      <c r="A481" s="2">
        <v>35289</v>
      </c>
      <c r="B481">
        <v>665.77</v>
      </c>
      <c r="C481">
        <f t="shared" si="21"/>
        <v>5.5429693399787934E-3</v>
      </c>
      <c r="D481">
        <f t="shared" si="23"/>
        <v>8.3649591539506016E-5</v>
      </c>
      <c r="E481">
        <f t="shared" si="22"/>
        <v>9.0215738445773201</v>
      </c>
    </row>
    <row r="482" spans="1:5">
      <c r="A482" s="2">
        <v>35290</v>
      </c>
      <c r="B482">
        <v>660.2</v>
      </c>
      <c r="C482">
        <f t="shared" si="21"/>
        <v>-8.3662526097600318E-3</v>
      </c>
      <c r="D482">
        <f t="shared" si="23"/>
        <v>7.8828065288555322E-5</v>
      </c>
      <c r="E482">
        <f t="shared" si="22"/>
        <v>8.5603066616624943</v>
      </c>
    </row>
    <row r="483" spans="1:5">
      <c r="A483" s="2">
        <v>35291</v>
      </c>
      <c r="B483">
        <v>662.05</v>
      </c>
      <c r="C483">
        <f t="shared" si="21"/>
        <v>2.8021811572249452E-3</v>
      </c>
      <c r="D483">
        <f t="shared" si="23"/>
        <v>7.8023290034700543E-5</v>
      </c>
      <c r="E483">
        <f t="shared" si="22"/>
        <v>9.3578637581919466</v>
      </c>
    </row>
    <row r="484" spans="1:5">
      <c r="A484" s="2">
        <v>35296</v>
      </c>
      <c r="B484">
        <v>666.58</v>
      </c>
      <c r="C484">
        <f t="shared" si="21"/>
        <v>6.8423835057776399E-3</v>
      </c>
      <c r="D484">
        <f t="shared" si="23"/>
        <v>7.1630637546799415E-5</v>
      </c>
      <c r="E484">
        <f t="shared" si="22"/>
        <v>8.8903817109452241</v>
      </c>
    </row>
    <row r="485" spans="1:5">
      <c r="A485" s="2">
        <v>35297</v>
      </c>
      <c r="B485">
        <v>665.69</v>
      </c>
      <c r="C485">
        <f t="shared" si="21"/>
        <v>-1.3351735725644128E-3</v>
      </c>
      <c r="D485">
        <f t="shared" si="23"/>
        <v>6.9370201560218069E-5</v>
      </c>
      <c r="E485">
        <f t="shared" si="22"/>
        <v>9.5503549671683725</v>
      </c>
    </row>
    <row r="486" spans="1:5">
      <c r="A486" s="2">
        <v>35298</v>
      </c>
      <c r="B486">
        <v>665.07</v>
      </c>
      <c r="C486">
        <f t="shared" si="21"/>
        <v>-9.3136444891767111E-4</v>
      </c>
      <c r="D486">
        <f t="shared" si="23"/>
        <v>6.3212913680635549E-5</v>
      </c>
      <c r="E486">
        <f t="shared" si="22"/>
        <v>9.6552794389300729</v>
      </c>
    </row>
    <row r="487" spans="1:5">
      <c r="A487" s="2">
        <v>35299</v>
      </c>
      <c r="B487">
        <v>670.68</v>
      </c>
      <c r="C487">
        <f t="shared" si="21"/>
        <v>8.435202309531176E-3</v>
      </c>
      <c r="D487">
        <f t="shared" si="23"/>
        <v>5.7533180642626474E-5</v>
      </c>
      <c r="E487">
        <f t="shared" si="22"/>
        <v>8.5264251963492228</v>
      </c>
    </row>
    <row r="488" spans="1:5">
      <c r="A488" s="2">
        <v>35300</v>
      </c>
      <c r="B488">
        <v>667.03</v>
      </c>
      <c r="C488">
        <f t="shared" si="21"/>
        <v>-5.4422377288721561E-3</v>
      </c>
      <c r="D488">
        <f t="shared" si="23"/>
        <v>5.8773926394233888E-5</v>
      </c>
      <c r="E488">
        <f t="shared" si="22"/>
        <v>9.2378821148904962</v>
      </c>
    </row>
    <row r="489" spans="1:5">
      <c r="A489" s="2">
        <v>35304</v>
      </c>
      <c r="B489">
        <v>666.4</v>
      </c>
      <c r="C489">
        <f t="shared" si="21"/>
        <v>-9.4448525553572627E-4</v>
      </c>
      <c r="D489">
        <f t="shared" si="23"/>
        <v>5.6117788852879413E-5</v>
      </c>
      <c r="E489">
        <f t="shared" si="22"/>
        <v>9.7721616320992943</v>
      </c>
    </row>
    <row r="490" spans="1:5">
      <c r="A490" s="2">
        <v>35305</v>
      </c>
      <c r="B490">
        <v>664.81</v>
      </c>
      <c r="C490">
        <f t="shared" si="21"/>
        <v>-2.3859543817527488E-3</v>
      </c>
      <c r="D490">
        <f t="shared" si="23"/>
        <v>5.108667079331192E-5</v>
      </c>
      <c r="E490">
        <f t="shared" si="22"/>
        <v>9.7705532096859233</v>
      </c>
    </row>
    <row r="491" spans="1:5">
      <c r="A491" s="2">
        <v>35306</v>
      </c>
      <c r="B491">
        <v>657.4</v>
      </c>
      <c r="C491">
        <f t="shared" si="21"/>
        <v>-1.114604172620744E-2</v>
      </c>
      <c r="D491">
        <f t="shared" si="23"/>
        <v>4.6951243238732282E-5</v>
      </c>
      <c r="E491">
        <f t="shared" si="22"/>
        <v>7.3203741096759014</v>
      </c>
    </row>
    <row r="492" spans="1:5">
      <c r="A492" s="2">
        <v>35307</v>
      </c>
      <c r="B492">
        <v>651.99</v>
      </c>
      <c r="C492">
        <f t="shared" si="21"/>
        <v>-8.2293885001520663E-3</v>
      </c>
      <c r="D492">
        <f t="shared" si="23"/>
        <v>5.3991799629026857E-5</v>
      </c>
      <c r="E492">
        <f t="shared" si="22"/>
        <v>8.5723613269941463</v>
      </c>
    </row>
    <row r="493" spans="1:5">
      <c r="A493" s="2">
        <v>35311</v>
      </c>
      <c r="B493">
        <v>654.72</v>
      </c>
      <c r="C493">
        <f t="shared" si="21"/>
        <v>4.1871807849813928E-3</v>
      </c>
      <c r="D493">
        <f t="shared" si="23"/>
        <v>5.5242710253327456E-5</v>
      </c>
      <c r="E493">
        <f t="shared" si="22"/>
        <v>9.4864022852747283</v>
      </c>
    </row>
    <row r="494" spans="1:5">
      <c r="A494" s="2">
        <v>35312</v>
      </c>
      <c r="B494">
        <v>655.61</v>
      </c>
      <c r="C494">
        <f t="shared" si="21"/>
        <v>1.3593597262951892E-3</v>
      </c>
      <c r="D494">
        <f t="shared" si="23"/>
        <v>5.1807272033484579E-5</v>
      </c>
      <c r="E494">
        <f t="shared" si="22"/>
        <v>9.8323120880410038</v>
      </c>
    </row>
    <row r="495" spans="1:5">
      <c r="A495" s="2">
        <v>35313</v>
      </c>
      <c r="B495">
        <v>649.44000000000005</v>
      </c>
      <c r="C495">
        <f t="shared" si="21"/>
        <v>-9.4110828083768683E-3</v>
      </c>
      <c r="D495">
        <f t="shared" si="23"/>
        <v>4.7255921124112987E-5</v>
      </c>
      <c r="E495">
        <f t="shared" si="22"/>
        <v>8.0857022885960443</v>
      </c>
    </row>
    <row r="496" spans="1:5">
      <c r="A496" s="2">
        <v>35314</v>
      </c>
      <c r="B496">
        <v>655.68</v>
      </c>
      <c r="C496">
        <f t="shared" si="21"/>
        <v>9.6082779009606656E-3</v>
      </c>
      <c r="D496">
        <f t="shared" si="23"/>
        <v>5.1019535201689872E-5</v>
      </c>
      <c r="E496">
        <f t="shared" si="22"/>
        <v>8.073818512312382</v>
      </c>
    </row>
    <row r="497" spans="1:5">
      <c r="A497" s="2">
        <v>35317</v>
      </c>
      <c r="B497">
        <v>663.76</v>
      </c>
      <c r="C497">
        <f t="shared" si="21"/>
        <v>1.2323084431430029E-2</v>
      </c>
      <c r="D497">
        <f t="shared" si="23"/>
        <v>5.478195681481869E-5</v>
      </c>
      <c r="E497">
        <f t="shared" si="22"/>
        <v>7.0400980941582914</v>
      </c>
    </row>
    <row r="498" spans="1:5">
      <c r="A498" s="2">
        <v>35318</v>
      </c>
      <c r="B498">
        <v>663.81</v>
      </c>
      <c r="C498">
        <f t="shared" si="21"/>
        <v>7.5328431963291736E-5</v>
      </c>
      <c r="D498">
        <f t="shared" si="23"/>
        <v>6.36257156788562E-5</v>
      </c>
      <c r="E498">
        <f t="shared" si="22"/>
        <v>9.6624036511302673</v>
      </c>
    </row>
    <row r="499" spans="1:5">
      <c r="A499" s="2">
        <v>35319</v>
      </c>
      <c r="B499">
        <v>667.28</v>
      </c>
      <c r="C499">
        <f t="shared" si="21"/>
        <v>5.2273994064567083E-3</v>
      </c>
      <c r="D499">
        <f t="shared" si="23"/>
        <v>5.7829868320132476E-5</v>
      </c>
      <c r="E499">
        <f t="shared" si="22"/>
        <v>9.2854862837566259</v>
      </c>
    </row>
    <row r="500" spans="1:5">
      <c r="A500" s="2">
        <v>35320</v>
      </c>
      <c r="B500">
        <v>671.15</v>
      </c>
      <c r="C500">
        <f t="shared" si="21"/>
        <v>5.7996643088358783E-3</v>
      </c>
      <c r="D500">
        <f t="shared" si="23"/>
        <v>5.5050909467536054E-5</v>
      </c>
      <c r="E500">
        <f t="shared" si="22"/>
        <v>9.1962521667204342</v>
      </c>
    </row>
    <row r="501" spans="1:5">
      <c r="A501" s="2">
        <v>35321</v>
      </c>
      <c r="B501">
        <v>680.54</v>
      </c>
      <c r="C501">
        <f t="shared" si="21"/>
        <v>1.3990911122699824E-2</v>
      </c>
      <c r="D501">
        <f t="shared" si="23"/>
        <v>5.3100000146904315E-5</v>
      </c>
      <c r="E501">
        <f t="shared" si="22"/>
        <v>6.1569759338849668</v>
      </c>
    </row>
    <row r="502" spans="1:5">
      <c r="A502" s="2">
        <v>35325</v>
      </c>
      <c r="B502">
        <v>682.94</v>
      </c>
      <c r="C502">
        <f t="shared" si="21"/>
        <v>3.5266112205015005E-3</v>
      </c>
      <c r="D502">
        <f t="shared" si="23"/>
        <v>6.6095151857650298E-5</v>
      </c>
      <c r="E502">
        <f t="shared" si="22"/>
        <v>9.4362472476386223</v>
      </c>
    </row>
    <row r="503" spans="1:5">
      <c r="A503" s="2">
        <v>35326</v>
      </c>
      <c r="B503">
        <v>681.47</v>
      </c>
      <c r="C503">
        <f t="shared" si="21"/>
        <v>-2.1524584883006225E-3</v>
      </c>
      <c r="D503">
        <f t="shared" si="23"/>
        <v>6.1206841061012024E-5</v>
      </c>
      <c r="E503">
        <f t="shared" si="22"/>
        <v>9.6255561726035577</v>
      </c>
    </row>
    <row r="504" spans="1:5">
      <c r="A504" s="2">
        <v>35327</v>
      </c>
      <c r="B504">
        <v>683</v>
      </c>
      <c r="C504">
        <f t="shared" si="21"/>
        <v>2.2451465214902676E-3</v>
      </c>
      <c r="D504">
        <f t="shared" si="23"/>
        <v>5.6052916430943649E-5</v>
      </c>
      <c r="E504">
        <f t="shared" si="22"/>
        <v>9.6992871579285929</v>
      </c>
    </row>
    <row r="505" spans="1:5">
      <c r="A505" s="2">
        <v>35328</v>
      </c>
      <c r="B505">
        <v>687.02</v>
      </c>
      <c r="C505">
        <f t="shared" si="21"/>
        <v>5.885797950219593E-3</v>
      </c>
      <c r="D505">
        <f t="shared" si="23"/>
        <v>5.1405652567457644E-5</v>
      </c>
      <c r="E505">
        <f t="shared" si="22"/>
        <v>9.201855644958906</v>
      </c>
    </row>
    <row r="506" spans="1:5">
      <c r="A506" s="2">
        <v>35332</v>
      </c>
      <c r="B506">
        <v>685.61</v>
      </c>
      <c r="C506">
        <f t="shared" si="21"/>
        <v>-2.0523419987772819E-3</v>
      </c>
      <c r="D506">
        <f t="shared" si="23"/>
        <v>4.9878523844141173E-5</v>
      </c>
      <c r="E506">
        <f t="shared" si="22"/>
        <v>9.8214727114176803</v>
      </c>
    </row>
    <row r="507" spans="1:5">
      <c r="A507" s="2">
        <v>35333</v>
      </c>
      <c r="B507">
        <v>685.83</v>
      </c>
      <c r="C507">
        <f t="shared" si="21"/>
        <v>3.2088213415794298E-4</v>
      </c>
      <c r="D507">
        <f t="shared" si="23"/>
        <v>4.5718269118216235E-5</v>
      </c>
      <c r="E507">
        <f t="shared" si="22"/>
        <v>9.9907604074078691</v>
      </c>
    </row>
    <row r="508" spans="1:5">
      <c r="A508" s="2">
        <v>35334</v>
      </c>
      <c r="B508">
        <v>685.86</v>
      </c>
      <c r="C508">
        <f t="shared" si="21"/>
        <v>4.3742618433099621E-5</v>
      </c>
      <c r="D508">
        <f t="shared" si="23"/>
        <v>4.1562670780506491E-5</v>
      </c>
      <c r="E508">
        <f t="shared" si="22"/>
        <v>10.088262093648392</v>
      </c>
    </row>
    <row r="509" spans="1:5">
      <c r="A509" s="2">
        <v>35335</v>
      </c>
      <c r="B509">
        <v>686.19</v>
      </c>
      <c r="C509">
        <f t="shared" si="21"/>
        <v>4.8114775610188804E-4</v>
      </c>
      <c r="D509">
        <f t="shared" si="23"/>
        <v>3.777644554631583E-5</v>
      </c>
      <c r="E509">
        <f t="shared" si="22"/>
        <v>10.177696542242172</v>
      </c>
    </row>
    <row r="510" spans="1:5">
      <c r="A510" s="2">
        <v>35338</v>
      </c>
      <c r="B510">
        <v>687.31</v>
      </c>
      <c r="C510">
        <f t="shared" si="21"/>
        <v>1.6322009938936604E-3</v>
      </c>
      <c r="D510">
        <f t="shared" si="23"/>
        <v>3.4356064944905893E-5</v>
      </c>
      <c r="E510">
        <f t="shared" si="22"/>
        <v>10.201188766410207</v>
      </c>
    </row>
    <row r="511" spans="1:5">
      <c r="A511" s="2">
        <v>35339</v>
      </c>
      <c r="B511">
        <v>689.08</v>
      </c>
      <c r="C511">
        <f t="shared" si="21"/>
        <v>2.5752571619794499E-3</v>
      </c>
      <c r="D511">
        <f t="shared" si="23"/>
        <v>3.1468894440535273E-5</v>
      </c>
      <c r="E511">
        <f t="shared" si="22"/>
        <v>10.155764793062687</v>
      </c>
    </row>
    <row r="512" spans="1:5">
      <c r="A512" s="2">
        <v>35340</v>
      </c>
      <c r="B512">
        <v>694.01</v>
      </c>
      <c r="C512">
        <f t="shared" si="21"/>
        <v>7.1544668253322539E-3</v>
      </c>
      <c r="D512">
        <f t="shared" si="23"/>
        <v>2.9206224705263458E-5</v>
      </c>
      <c r="E512">
        <f t="shared" si="22"/>
        <v>8.6885435517487153</v>
      </c>
    </row>
    <row r="513" spans="1:5">
      <c r="A513" s="2">
        <v>35341</v>
      </c>
      <c r="B513">
        <v>692.78</v>
      </c>
      <c r="C513">
        <f t="shared" si="21"/>
        <v>-1.7723087563580038E-3</v>
      </c>
      <c r="D513">
        <f t="shared" si="23"/>
        <v>3.1208639550443105E-5</v>
      </c>
      <c r="E513">
        <f t="shared" si="22"/>
        <v>10.274167875606718</v>
      </c>
    </row>
    <row r="514" spans="1:5">
      <c r="A514" s="2">
        <v>35342</v>
      </c>
      <c r="B514">
        <v>701.46</v>
      </c>
      <c r="C514">
        <f t="shared" si="21"/>
        <v>1.2529230058604556E-2</v>
      </c>
      <c r="D514">
        <f t="shared" si="23"/>
        <v>2.865165754858031E-5</v>
      </c>
      <c r="E514">
        <f t="shared" si="22"/>
        <v>4.9813280850939812</v>
      </c>
    </row>
    <row r="515" spans="1:5">
      <c r="A515" s="2">
        <v>35345</v>
      </c>
      <c r="B515">
        <v>703.38</v>
      </c>
      <c r="C515">
        <f t="shared" si="21"/>
        <v>2.7371482336839719E-3</v>
      </c>
      <c r="D515">
        <f t="shared" si="23"/>
        <v>4.0342640086528202E-5</v>
      </c>
      <c r="E515">
        <f t="shared" si="22"/>
        <v>9.9323928517598805</v>
      </c>
    </row>
    <row r="516" spans="1:5">
      <c r="A516" s="2">
        <v>35346</v>
      </c>
      <c r="B516">
        <v>700.64</v>
      </c>
      <c r="C516">
        <f t="shared" ref="C516:C579" si="24">(B516-B515)/B515</f>
        <v>-3.8954761295459197E-3</v>
      </c>
      <c r="D516">
        <f t="shared" si="23"/>
        <v>3.7349913188536451E-5</v>
      </c>
      <c r="E516">
        <f t="shared" si="22"/>
        <v>9.7888943067723098</v>
      </c>
    </row>
    <row r="517" spans="1:5">
      <c r="A517" s="2">
        <v>35347</v>
      </c>
      <c r="B517">
        <v>696.74</v>
      </c>
      <c r="C517">
        <f t="shared" si="24"/>
        <v>-5.5663393468828176E-3</v>
      </c>
      <c r="D517">
        <f t="shared" si="23"/>
        <v>3.5329732919999966E-5</v>
      </c>
      <c r="E517">
        <f t="shared" ref="E517:E580" si="25">-LN(D517)-C517*C517/D517</f>
        <v>9.3737868463105016</v>
      </c>
    </row>
    <row r="518" spans="1:5">
      <c r="A518" s="2">
        <v>35349</v>
      </c>
      <c r="B518">
        <v>700.66</v>
      </c>
      <c r="C518">
        <f t="shared" si="24"/>
        <v>5.6262020265808749E-3</v>
      </c>
      <c r="D518">
        <f t="shared" ref="D518:D581" si="26">$H$1*D517+(1-$H$1)*C517*C517</f>
        <v>3.4933844625976574E-5</v>
      </c>
      <c r="E518">
        <f t="shared" si="25"/>
        <v>9.3559374743103305</v>
      </c>
    </row>
    <row r="519" spans="1:5">
      <c r="A519" s="2">
        <v>35353</v>
      </c>
      <c r="B519">
        <v>702.57</v>
      </c>
      <c r="C519">
        <f t="shared" si="24"/>
        <v>2.726001198869754E-3</v>
      </c>
      <c r="D519">
        <f t="shared" si="26"/>
        <v>3.463506120133016E-5</v>
      </c>
      <c r="E519">
        <f t="shared" si="25"/>
        <v>10.056090301542685</v>
      </c>
    </row>
    <row r="520" spans="1:5">
      <c r="A520" s="2">
        <v>35354</v>
      </c>
      <c r="B520">
        <v>704.41</v>
      </c>
      <c r="C520">
        <f t="shared" si="24"/>
        <v>2.6189561182514455E-3</v>
      </c>
      <c r="D520">
        <f t="shared" si="26"/>
        <v>3.2156752406559035E-5</v>
      </c>
      <c r="E520">
        <f t="shared" si="25"/>
        <v>10.131591339615465</v>
      </c>
    </row>
    <row r="521" spans="1:5">
      <c r="A521" s="2">
        <v>35355</v>
      </c>
      <c r="B521">
        <v>706.99</v>
      </c>
      <c r="C521">
        <f t="shared" si="24"/>
        <v>3.6626396558822861E-3</v>
      </c>
      <c r="D521">
        <f t="shared" si="26"/>
        <v>2.985209639714963E-5</v>
      </c>
      <c r="E521">
        <f t="shared" si="25"/>
        <v>9.9698756848312975</v>
      </c>
    </row>
    <row r="522" spans="1:5">
      <c r="A522" s="2">
        <v>35356</v>
      </c>
      <c r="B522">
        <v>710.82</v>
      </c>
      <c r="C522">
        <f t="shared" si="24"/>
        <v>5.4173326355394574E-3</v>
      </c>
      <c r="D522">
        <f t="shared" si="26"/>
        <v>2.8354654555782158E-5</v>
      </c>
      <c r="E522">
        <f t="shared" si="25"/>
        <v>9.4357043559125966</v>
      </c>
    </row>
    <row r="523" spans="1:5">
      <c r="A523" s="2">
        <v>35359</v>
      </c>
      <c r="B523">
        <v>709.85</v>
      </c>
      <c r="C523">
        <f t="shared" si="24"/>
        <v>-1.3646211417799544E-3</v>
      </c>
      <c r="D523">
        <f t="shared" si="26"/>
        <v>2.8445103088737599E-5</v>
      </c>
      <c r="E523">
        <f t="shared" si="25"/>
        <v>10.402068404081483</v>
      </c>
    </row>
    <row r="524" spans="1:5">
      <c r="A524" s="2">
        <v>35360</v>
      </c>
      <c r="B524">
        <v>706.57</v>
      </c>
      <c r="C524">
        <f t="shared" si="24"/>
        <v>-4.6206945129252273E-3</v>
      </c>
      <c r="D524">
        <f t="shared" si="26"/>
        <v>2.6023374047677121E-5</v>
      </c>
      <c r="E524">
        <f t="shared" si="25"/>
        <v>9.7360677066705854</v>
      </c>
    </row>
    <row r="525" spans="1:5">
      <c r="A525" s="2">
        <v>35361</v>
      </c>
      <c r="B525">
        <v>707.27</v>
      </c>
      <c r="C525">
        <f t="shared" si="24"/>
        <v>9.9070155823192561E-4</v>
      </c>
      <c r="D525">
        <f t="shared" si="26"/>
        <v>2.5597699647972406E-5</v>
      </c>
      <c r="E525">
        <f t="shared" si="25"/>
        <v>10.534665186001265</v>
      </c>
    </row>
    <row r="526" spans="1:5">
      <c r="A526" s="2">
        <v>35362</v>
      </c>
      <c r="B526">
        <v>702.29</v>
      </c>
      <c r="C526">
        <f t="shared" si="24"/>
        <v>-7.0411582563943307E-3</v>
      </c>
      <c r="D526">
        <f t="shared" si="26"/>
        <v>2.335513907759845E-5</v>
      </c>
      <c r="E526">
        <f t="shared" si="25"/>
        <v>8.541909764283842</v>
      </c>
    </row>
    <row r="527" spans="1:5">
      <c r="A527" s="2">
        <v>35363</v>
      </c>
      <c r="B527">
        <v>700.92</v>
      </c>
      <c r="C527">
        <f t="shared" si="24"/>
        <v>-1.950761081604472E-3</v>
      </c>
      <c r="D527">
        <f t="shared" si="26"/>
        <v>2.5744058859817126E-5</v>
      </c>
      <c r="E527">
        <f t="shared" si="25"/>
        <v>10.419487379902117</v>
      </c>
    </row>
    <row r="528" spans="1:5">
      <c r="A528" s="2">
        <v>35366</v>
      </c>
      <c r="B528">
        <v>697.26</v>
      </c>
      <c r="C528">
        <f t="shared" si="24"/>
        <v>-5.2217086115390748E-3</v>
      </c>
      <c r="D528">
        <f t="shared" si="26"/>
        <v>2.3745432064609307E-5</v>
      </c>
      <c r="E528">
        <f t="shared" si="25"/>
        <v>9.4998472827927287</v>
      </c>
    </row>
    <row r="529" spans="1:5">
      <c r="A529" s="2">
        <v>35367</v>
      </c>
      <c r="B529">
        <v>701.5</v>
      </c>
      <c r="C529">
        <f t="shared" si="24"/>
        <v>6.0809454149098026E-3</v>
      </c>
      <c r="D529">
        <f t="shared" si="26"/>
        <v>2.4066181151354455E-5</v>
      </c>
      <c r="E529">
        <f t="shared" si="25"/>
        <v>9.0981942570737946</v>
      </c>
    </row>
    <row r="530" spans="1:5">
      <c r="A530" s="2">
        <v>35368</v>
      </c>
      <c r="B530">
        <v>700.9</v>
      </c>
      <c r="C530">
        <f t="shared" si="24"/>
        <v>-8.5531004989311868E-4</v>
      </c>
      <c r="D530">
        <f t="shared" si="26"/>
        <v>2.5242450978720202E-5</v>
      </c>
      <c r="E530">
        <f t="shared" si="25"/>
        <v>10.55800226716177</v>
      </c>
    </row>
    <row r="531" spans="1:5">
      <c r="A531" s="2">
        <v>35369</v>
      </c>
      <c r="B531">
        <v>705.27</v>
      </c>
      <c r="C531">
        <f t="shared" si="24"/>
        <v>6.234840918818668E-3</v>
      </c>
      <c r="D531">
        <f t="shared" si="26"/>
        <v>2.3009484649709731E-5</v>
      </c>
      <c r="E531">
        <f t="shared" si="25"/>
        <v>8.9901598120007424</v>
      </c>
    </row>
    <row r="532" spans="1:5">
      <c r="A532" s="2">
        <v>35374</v>
      </c>
      <c r="B532">
        <v>714.14</v>
      </c>
      <c r="C532">
        <f t="shared" si="24"/>
        <v>1.2576743658457052E-2</v>
      </c>
      <c r="D532">
        <f t="shared" si="26"/>
        <v>2.4454688237991561E-5</v>
      </c>
      <c r="E532">
        <f t="shared" si="25"/>
        <v>4.1506249221176761</v>
      </c>
    </row>
    <row r="533" spans="1:5">
      <c r="A533" s="2">
        <v>35375</v>
      </c>
      <c r="B533">
        <v>724.59</v>
      </c>
      <c r="C533">
        <f t="shared" si="24"/>
        <v>1.4632985128966373E-2</v>
      </c>
      <c r="D533">
        <f t="shared" si="26"/>
        <v>3.6636690828207322E-5</v>
      </c>
      <c r="E533">
        <f t="shared" si="25"/>
        <v>4.3699299248587016</v>
      </c>
    </row>
    <row r="534" spans="1:5">
      <c r="A534" s="2">
        <v>35376</v>
      </c>
      <c r="B534">
        <v>727.65</v>
      </c>
      <c r="C534">
        <f t="shared" si="24"/>
        <v>4.2230778785243318E-3</v>
      </c>
      <c r="D534">
        <f t="shared" si="26"/>
        <v>5.280597965365611E-5</v>
      </c>
      <c r="E534">
        <f t="shared" si="25"/>
        <v>9.5111518947245681</v>
      </c>
    </row>
    <row r="535" spans="1:5">
      <c r="A535" s="2">
        <v>35377</v>
      </c>
      <c r="B535">
        <v>730.82</v>
      </c>
      <c r="C535">
        <f t="shared" si="24"/>
        <v>4.3564900707758853E-3</v>
      </c>
      <c r="D535">
        <f t="shared" si="26"/>
        <v>4.9620033682940676E-5</v>
      </c>
      <c r="E535">
        <f t="shared" si="25"/>
        <v>9.5286291444644355</v>
      </c>
    </row>
    <row r="536" spans="1:5">
      <c r="A536" s="2">
        <v>35381</v>
      </c>
      <c r="B536">
        <v>729.56</v>
      </c>
      <c r="C536">
        <f t="shared" si="24"/>
        <v>-1.7240907473797986E-3</v>
      </c>
      <c r="D536">
        <f t="shared" si="26"/>
        <v>4.6828606370976494E-5</v>
      </c>
      <c r="E536">
        <f t="shared" si="25"/>
        <v>9.9055403738180363</v>
      </c>
    </row>
    <row r="537" spans="1:5">
      <c r="A537" s="2">
        <v>35382</v>
      </c>
      <c r="B537">
        <v>731.13</v>
      </c>
      <c r="C537">
        <f t="shared" si="24"/>
        <v>2.1519820165579939E-3</v>
      </c>
      <c r="D537">
        <f t="shared" si="26"/>
        <v>4.2833271609174843E-5</v>
      </c>
      <c r="E537">
        <f t="shared" si="25"/>
        <v>9.950077875008823</v>
      </c>
    </row>
    <row r="538" spans="1:5">
      <c r="A538" s="2">
        <v>35383</v>
      </c>
      <c r="B538">
        <v>735.88</v>
      </c>
      <c r="C538">
        <f t="shared" si="24"/>
        <v>6.4967926360565151E-3</v>
      </c>
      <c r="D538">
        <f t="shared" si="26"/>
        <v>3.9353010102105256E-5</v>
      </c>
      <c r="E538">
        <f t="shared" si="25"/>
        <v>9.0703819010359119</v>
      </c>
    </row>
    <row r="539" spans="1:5">
      <c r="A539" s="2">
        <v>35384</v>
      </c>
      <c r="B539">
        <v>737.62</v>
      </c>
      <c r="C539">
        <f t="shared" si="24"/>
        <v>2.3645159536881135E-3</v>
      </c>
      <c r="D539">
        <f t="shared" si="26"/>
        <v>3.9613131102299767E-5</v>
      </c>
      <c r="E539">
        <f t="shared" si="25"/>
        <v>9.9952114569365982</v>
      </c>
    </row>
    <row r="540" spans="1:5">
      <c r="A540" s="2">
        <v>35387</v>
      </c>
      <c r="B540">
        <v>737.02</v>
      </c>
      <c r="C540">
        <f t="shared" si="24"/>
        <v>-8.1342696781543718E-4</v>
      </c>
      <c r="D540">
        <f t="shared" si="26"/>
        <v>3.6513676161066354E-5</v>
      </c>
      <c r="E540">
        <f t="shared" si="25"/>
        <v>10.199702702687068</v>
      </c>
    </row>
    <row r="541" spans="1:5">
      <c r="A541" s="2">
        <v>35388</v>
      </c>
      <c r="B541">
        <v>742.16</v>
      </c>
      <c r="C541">
        <f t="shared" si="24"/>
        <v>6.9740305554801584E-3</v>
      </c>
      <c r="D541">
        <f t="shared" si="26"/>
        <v>3.324752309020007E-5</v>
      </c>
      <c r="E541">
        <f t="shared" si="25"/>
        <v>8.8486513215103617</v>
      </c>
    </row>
    <row r="542" spans="1:5">
      <c r="A542" s="2">
        <v>35389</v>
      </c>
      <c r="B542">
        <v>743.95</v>
      </c>
      <c r="C542">
        <f t="shared" si="24"/>
        <v>2.4118788401423915E-3</v>
      </c>
      <c r="D542">
        <f t="shared" si="26"/>
        <v>3.4649528645981394E-5</v>
      </c>
      <c r="E542">
        <f t="shared" si="25"/>
        <v>10.102340759719702</v>
      </c>
    </row>
    <row r="543" spans="1:5">
      <c r="A543" s="2">
        <v>35390</v>
      </c>
      <c r="B543">
        <v>742.75</v>
      </c>
      <c r="C543">
        <f t="shared" si="24"/>
        <v>-1.61301162712554E-3</v>
      </c>
      <c r="D543">
        <f t="shared" si="26"/>
        <v>3.2022871905424961E-5</v>
      </c>
      <c r="E543">
        <f t="shared" si="25"/>
        <v>10.267811782056681</v>
      </c>
    </row>
    <row r="544" spans="1:5">
      <c r="A544" s="2">
        <v>35391</v>
      </c>
      <c r="B544">
        <v>748.73</v>
      </c>
      <c r="C544">
        <f t="shared" si="24"/>
        <v>8.0511612251767325E-3</v>
      </c>
      <c r="D544">
        <f t="shared" si="26"/>
        <v>2.9342584362909615E-5</v>
      </c>
      <c r="E544">
        <f t="shared" si="25"/>
        <v>8.2273538717089885</v>
      </c>
    </row>
    <row r="545" spans="1:5">
      <c r="A545" s="2">
        <v>35394</v>
      </c>
      <c r="B545">
        <v>757.03</v>
      </c>
      <c r="C545">
        <f t="shared" si="24"/>
        <v>1.1085438008360763E-2</v>
      </c>
      <c r="D545">
        <f t="shared" si="26"/>
        <v>3.257472033059742E-5</v>
      </c>
      <c r="E545">
        <f t="shared" si="25"/>
        <v>6.559510754703048</v>
      </c>
    </row>
    <row r="546" spans="1:5">
      <c r="A546" s="2">
        <v>35395</v>
      </c>
      <c r="B546">
        <v>755.96</v>
      </c>
      <c r="C546">
        <f t="shared" si="24"/>
        <v>-1.4134182264902797E-3</v>
      </c>
      <c r="D546">
        <f t="shared" si="26"/>
        <v>4.0802250601841084E-5</v>
      </c>
      <c r="E546">
        <f t="shared" si="25"/>
        <v>10.057811529758624</v>
      </c>
    </row>
    <row r="547" spans="1:5">
      <c r="A547" s="2">
        <v>35396</v>
      </c>
      <c r="B547">
        <v>755</v>
      </c>
      <c r="C547">
        <f t="shared" si="24"/>
        <v>-1.2699084607651679E-3</v>
      </c>
      <c r="D547">
        <f t="shared" si="26"/>
        <v>3.726712312588455E-5</v>
      </c>
      <c r="E547">
        <f t="shared" si="25"/>
        <v>10.154125842189654</v>
      </c>
    </row>
    <row r="548" spans="1:5">
      <c r="A548" s="2">
        <v>35398</v>
      </c>
      <c r="B548">
        <v>757.02</v>
      </c>
      <c r="C548">
        <f t="shared" si="24"/>
        <v>2.6754966887416977E-3</v>
      </c>
      <c r="D548">
        <f t="shared" si="26"/>
        <v>3.4018967698275649E-5</v>
      </c>
      <c r="E548">
        <f t="shared" si="25"/>
        <v>10.078171981832705</v>
      </c>
    </row>
    <row r="549" spans="1:5">
      <c r="A549" s="2">
        <v>35401</v>
      </c>
      <c r="B549">
        <v>756.56</v>
      </c>
      <c r="C549">
        <f t="shared" si="24"/>
        <v>-6.0764576893613956E-4</v>
      </c>
      <c r="D549">
        <f t="shared" si="26"/>
        <v>3.1571933273568425E-5</v>
      </c>
      <c r="E549">
        <f t="shared" si="25"/>
        <v>10.351547031597381</v>
      </c>
    </row>
    <row r="550" spans="1:5">
      <c r="A550" s="2">
        <v>35402</v>
      </c>
      <c r="B550">
        <v>748.28</v>
      </c>
      <c r="C550">
        <f t="shared" si="24"/>
        <v>-1.0944274082690036E-2</v>
      </c>
      <c r="D550">
        <f t="shared" si="26"/>
        <v>2.8729337103442277E-5</v>
      </c>
      <c r="E550">
        <f t="shared" si="25"/>
        <v>6.2884341213433617</v>
      </c>
    </row>
    <row r="551" spans="1:5">
      <c r="A551" s="2">
        <v>35403</v>
      </c>
      <c r="B551">
        <v>745.1</v>
      </c>
      <c r="C551">
        <f t="shared" si="24"/>
        <v>-4.2497460843533841E-3</v>
      </c>
      <c r="D551">
        <f t="shared" si="26"/>
        <v>3.702387966053767E-5</v>
      </c>
      <c r="E551">
        <f t="shared" si="25"/>
        <v>9.716144937730018</v>
      </c>
    </row>
    <row r="552" spans="1:5">
      <c r="A552" s="2">
        <v>35404</v>
      </c>
      <c r="B552">
        <v>744.38</v>
      </c>
      <c r="C552">
        <f t="shared" si="24"/>
        <v>-9.6631324654412464E-4</v>
      </c>
      <c r="D552">
        <f t="shared" si="26"/>
        <v>3.5296282999613932E-5</v>
      </c>
      <c r="E552">
        <f t="shared" si="25"/>
        <v>10.225277950189355</v>
      </c>
    </row>
    <row r="553" spans="1:5">
      <c r="A553" s="2">
        <v>35405</v>
      </c>
      <c r="B553">
        <v>739.6</v>
      </c>
      <c r="C553">
        <f t="shared" si="24"/>
        <v>-6.4214514092264339E-3</v>
      </c>
      <c r="D553">
        <f t="shared" si="26"/>
        <v>3.2165824002760476E-5</v>
      </c>
      <c r="E553">
        <f t="shared" si="25"/>
        <v>9.0626541663491498</v>
      </c>
    </row>
    <row r="554" spans="1:5">
      <c r="A554" s="2">
        <v>35408</v>
      </c>
      <c r="B554">
        <v>749.76</v>
      </c>
      <c r="C554">
        <f t="shared" si="24"/>
        <v>1.3737155219037274E-2</v>
      </c>
      <c r="D554">
        <f t="shared" si="26"/>
        <v>3.2992038196868112E-5</v>
      </c>
      <c r="E554">
        <f t="shared" si="25"/>
        <v>4.599396601060219</v>
      </c>
    </row>
    <row r="555" spans="1:5">
      <c r="A555" s="2">
        <v>35409</v>
      </c>
      <c r="B555">
        <v>747.54</v>
      </c>
      <c r="C555">
        <f t="shared" si="24"/>
        <v>-2.9609475032010609E-3</v>
      </c>
      <c r="D555">
        <f t="shared" si="26"/>
        <v>4.7178043672727938E-5</v>
      </c>
      <c r="E555">
        <f t="shared" si="25"/>
        <v>9.775749528115421</v>
      </c>
    </row>
    <row r="556" spans="1:5">
      <c r="A556" s="2">
        <v>35410</v>
      </c>
      <c r="B556">
        <v>740.73</v>
      </c>
      <c r="C556">
        <f t="shared" si="24"/>
        <v>-9.1098804077373065E-3</v>
      </c>
      <c r="D556">
        <f t="shared" si="26"/>
        <v>4.3678779547127111E-5</v>
      </c>
      <c r="E556">
        <f t="shared" si="25"/>
        <v>8.1386426752337968</v>
      </c>
    </row>
    <row r="557" spans="1:5">
      <c r="A557" s="2">
        <v>35411</v>
      </c>
      <c r="B557">
        <v>729.3</v>
      </c>
      <c r="C557">
        <f t="shared" si="24"/>
        <v>-1.5430723745494396E-2</v>
      </c>
      <c r="D557">
        <f t="shared" si="26"/>
        <v>4.7260062597735357E-5</v>
      </c>
      <c r="E557">
        <f t="shared" si="25"/>
        <v>4.921611361841463</v>
      </c>
    </row>
    <row r="558" spans="1:5">
      <c r="A558" s="2">
        <v>35412</v>
      </c>
      <c r="B558">
        <v>728.64</v>
      </c>
      <c r="C558">
        <f t="shared" si="24"/>
        <v>-9.0497737556556731E-4</v>
      </c>
      <c r="D558">
        <f t="shared" si="26"/>
        <v>6.4646424806450424E-5</v>
      </c>
      <c r="E558">
        <f t="shared" si="25"/>
        <v>9.6339090876912703</v>
      </c>
    </row>
    <row r="559" spans="1:5">
      <c r="A559" s="2">
        <v>35415</v>
      </c>
      <c r="B559">
        <v>720.98</v>
      </c>
      <c r="C559">
        <f t="shared" si="24"/>
        <v>-1.0512736056214273E-2</v>
      </c>
      <c r="D559">
        <f t="shared" si="26"/>
        <v>5.8831683157034109E-5</v>
      </c>
      <c r="E559">
        <f t="shared" si="25"/>
        <v>7.8622908805885121</v>
      </c>
    </row>
    <row r="560" spans="1:5">
      <c r="A560" s="2">
        <v>35416</v>
      </c>
      <c r="B560">
        <v>726.04</v>
      </c>
      <c r="C560">
        <f t="shared" si="24"/>
        <v>7.0182251934865674E-3</v>
      </c>
      <c r="D560">
        <f t="shared" si="26"/>
        <v>6.3540321988994161E-5</v>
      </c>
      <c r="E560">
        <f t="shared" si="25"/>
        <v>8.8886511706443248</v>
      </c>
    </row>
    <row r="561" spans="1:5">
      <c r="A561" s="2">
        <v>35417</v>
      </c>
      <c r="B561">
        <v>731.54</v>
      </c>
      <c r="C561">
        <f t="shared" si="24"/>
        <v>7.575340201641783E-3</v>
      </c>
      <c r="D561">
        <f t="shared" si="26"/>
        <v>6.2238959496822906E-5</v>
      </c>
      <c r="E561">
        <f t="shared" si="25"/>
        <v>8.7625059617212564</v>
      </c>
    </row>
    <row r="562" spans="1:5">
      <c r="A562" s="2">
        <v>35418</v>
      </c>
      <c r="B562">
        <v>745.76</v>
      </c>
      <c r="C562">
        <f t="shared" si="24"/>
        <v>1.9438444924406086E-2</v>
      </c>
      <c r="D562">
        <f t="shared" si="26"/>
        <v>6.1796830070346852E-5</v>
      </c>
      <c r="E562">
        <f t="shared" si="25"/>
        <v>3.5772163614678698</v>
      </c>
    </row>
    <row r="563" spans="1:5">
      <c r="A563" s="2">
        <v>35419</v>
      </c>
      <c r="B563">
        <v>748.87</v>
      </c>
      <c r="C563">
        <f t="shared" si="24"/>
        <v>4.1702424372452446E-3</v>
      </c>
      <c r="D563">
        <f t="shared" si="26"/>
        <v>9.0589866003036449E-5</v>
      </c>
      <c r="E563">
        <f t="shared" si="25"/>
        <v>9.1171939510064952</v>
      </c>
    </row>
    <row r="564" spans="1:5">
      <c r="A564" s="2">
        <v>35423</v>
      </c>
      <c r="B564">
        <v>751.03</v>
      </c>
      <c r="C564">
        <f t="shared" si="24"/>
        <v>2.8843457475929975E-3</v>
      </c>
      <c r="D564">
        <f t="shared" si="26"/>
        <v>8.3921371333186678E-5</v>
      </c>
      <c r="E564">
        <f t="shared" si="25"/>
        <v>9.2864963821499078</v>
      </c>
    </row>
    <row r="565" spans="1:5">
      <c r="A565" s="2">
        <v>35426</v>
      </c>
      <c r="B565">
        <v>756.79</v>
      </c>
      <c r="C565">
        <f t="shared" si="24"/>
        <v>7.6694672649561153E-3</v>
      </c>
      <c r="D565">
        <f t="shared" si="26"/>
        <v>7.7033963139053069E-5</v>
      </c>
      <c r="E565">
        <f t="shared" si="25"/>
        <v>8.7076953882260941</v>
      </c>
    </row>
    <row r="566" spans="1:5">
      <c r="A566" s="2">
        <v>35429</v>
      </c>
      <c r="B566">
        <v>753.85</v>
      </c>
      <c r="C566">
        <f t="shared" si="24"/>
        <v>-3.8848293449965524E-3</v>
      </c>
      <c r="D566">
        <f t="shared" si="26"/>
        <v>7.5374719795855244E-5</v>
      </c>
      <c r="E566">
        <f t="shared" si="25"/>
        <v>9.2928136765296614</v>
      </c>
    </row>
    <row r="567" spans="1:5">
      <c r="A567" s="2">
        <v>35436</v>
      </c>
      <c r="B567">
        <v>747.65</v>
      </c>
      <c r="C567">
        <f t="shared" si="24"/>
        <v>-8.2244478344498835E-3</v>
      </c>
      <c r="D567">
        <f t="shared" si="26"/>
        <v>6.9882896460278561E-5</v>
      </c>
      <c r="E567">
        <f t="shared" si="25"/>
        <v>8.6007626265086987</v>
      </c>
    </row>
    <row r="568" spans="1:5">
      <c r="A568" s="2">
        <v>35437</v>
      </c>
      <c r="B568">
        <v>753.23</v>
      </c>
      <c r="C568">
        <f t="shared" si="24"/>
        <v>7.463385273858144E-3</v>
      </c>
      <c r="D568">
        <f t="shared" si="26"/>
        <v>6.9678706915452668E-5</v>
      </c>
      <c r="E568">
        <f t="shared" si="25"/>
        <v>8.7722019849044379</v>
      </c>
    </row>
    <row r="569" spans="1:5">
      <c r="A569" s="2">
        <v>35438</v>
      </c>
      <c r="B569">
        <v>748.41</v>
      </c>
      <c r="C569">
        <f t="shared" si="24"/>
        <v>-6.3991078422262126E-3</v>
      </c>
      <c r="D569">
        <f t="shared" si="26"/>
        <v>6.8405426292450145E-5</v>
      </c>
      <c r="E569">
        <f t="shared" si="25"/>
        <v>8.9914424264892681</v>
      </c>
    </row>
    <row r="570" spans="1:5">
      <c r="A570" s="2">
        <v>35439</v>
      </c>
      <c r="B570">
        <v>754.85</v>
      </c>
      <c r="C570">
        <f t="shared" si="24"/>
        <v>8.6049090739034155E-3</v>
      </c>
      <c r="D570">
        <f t="shared" si="26"/>
        <v>6.5904081119179812E-5</v>
      </c>
      <c r="E570">
        <f t="shared" si="25"/>
        <v>8.5037916012858314</v>
      </c>
    </row>
    <row r="571" spans="1:5">
      <c r="A571" s="2">
        <v>35440</v>
      </c>
      <c r="B571">
        <v>759.5</v>
      </c>
      <c r="C571">
        <f t="shared" si="24"/>
        <v>6.1601642710471978E-3</v>
      </c>
      <c r="D571">
        <f t="shared" si="26"/>
        <v>6.664567753208493E-5</v>
      </c>
      <c r="E571">
        <f t="shared" si="25"/>
        <v>9.0467267427893301</v>
      </c>
    </row>
    <row r="572" spans="1:5">
      <c r="A572" s="2">
        <v>35443</v>
      </c>
      <c r="B572">
        <v>759.51</v>
      </c>
      <c r="C572">
        <f t="shared" si="24"/>
        <v>1.3166556945346815E-5</v>
      </c>
      <c r="D572">
        <f t="shared" si="26"/>
        <v>6.4031257056391957E-5</v>
      </c>
      <c r="E572">
        <f t="shared" si="25"/>
        <v>9.6561364949228476</v>
      </c>
    </row>
    <row r="573" spans="1:5">
      <c r="A573" s="2">
        <v>35444</v>
      </c>
      <c r="B573">
        <v>768.86</v>
      </c>
      <c r="C573">
        <f t="shared" si="24"/>
        <v>1.2310568656107258E-2</v>
      </c>
      <c r="D573">
        <f t="shared" si="26"/>
        <v>5.8197963337795689E-5</v>
      </c>
      <c r="E573">
        <f t="shared" si="25"/>
        <v>7.1476154523952422</v>
      </c>
    </row>
    <row r="574" spans="1:5">
      <c r="A574" s="2">
        <v>35446</v>
      </c>
      <c r="B574">
        <v>769.75</v>
      </c>
      <c r="C574">
        <f t="shared" si="24"/>
        <v>1.1575579429284738E-3</v>
      </c>
      <c r="D574">
        <f t="shared" si="26"/>
        <v>6.6702433427515164E-5</v>
      </c>
      <c r="E574">
        <f t="shared" si="25"/>
        <v>9.5951807940850902</v>
      </c>
    </row>
    <row r="575" spans="1:5">
      <c r="A575" s="2">
        <v>35447</v>
      </c>
      <c r="B575">
        <v>776.17</v>
      </c>
      <c r="C575">
        <f t="shared" si="24"/>
        <v>8.3403702500811413E-3</v>
      </c>
      <c r="D575">
        <f t="shared" si="26"/>
        <v>6.0747847029171716E-5</v>
      </c>
      <c r="E575">
        <f t="shared" si="25"/>
        <v>8.5636885251976658</v>
      </c>
    </row>
    <row r="576" spans="1:5">
      <c r="A576" s="2">
        <v>35450</v>
      </c>
      <c r="B576">
        <v>776.7</v>
      </c>
      <c r="C576">
        <f t="shared" si="24"/>
        <v>6.8284009946285797E-4</v>
      </c>
      <c r="D576">
        <f t="shared" si="26"/>
        <v>6.1550804483553374E-5</v>
      </c>
      <c r="E576">
        <f t="shared" si="25"/>
        <v>9.6880722571540634</v>
      </c>
    </row>
    <row r="577" spans="1:5">
      <c r="A577" s="2">
        <v>35451</v>
      </c>
      <c r="B577">
        <v>782.72</v>
      </c>
      <c r="C577">
        <f t="shared" si="24"/>
        <v>7.7507403115745863E-3</v>
      </c>
      <c r="D577">
        <f t="shared" si="26"/>
        <v>5.5985944305993582E-5</v>
      </c>
      <c r="E577">
        <f t="shared" si="25"/>
        <v>8.7173910110811672</v>
      </c>
    </row>
    <row r="578" spans="1:5">
      <c r="A578" s="2">
        <v>35452</v>
      </c>
      <c r="B578">
        <v>786.23</v>
      </c>
      <c r="C578">
        <f t="shared" si="24"/>
        <v>4.4843622240392364E-3</v>
      </c>
      <c r="D578">
        <f t="shared" si="26"/>
        <v>5.6358367894559765E-5</v>
      </c>
      <c r="E578">
        <f t="shared" si="25"/>
        <v>9.4269649449786392</v>
      </c>
    </row>
    <row r="579" spans="1:5">
      <c r="A579" s="2">
        <v>35453</v>
      </c>
      <c r="B579">
        <v>777.56</v>
      </c>
      <c r="C579">
        <f t="shared" si="24"/>
        <v>-1.1027307530875281E-2</v>
      </c>
      <c r="D579">
        <f t="shared" si="26"/>
        <v>5.3056061348983648E-5</v>
      </c>
      <c r="E579">
        <f t="shared" si="25"/>
        <v>7.5522176323585697</v>
      </c>
    </row>
    <row r="580" spans="1:5">
      <c r="A580" s="2">
        <v>35454</v>
      </c>
      <c r="B580">
        <v>770.52</v>
      </c>
      <c r="C580">
        <f t="shared" ref="C580:C643" si="27">(B580-B579)/B579</f>
        <v>-9.0539636812592781E-3</v>
      </c>
      <c r="D580">
        <f t="shared" si="26"/>
        <v>5.9300618211272354E-5</v>
      </c>
      <c r="E580">
        <f t="shared" si="25"/>
        <v>8.3505400046629337</v>
      </c>
    </row>
    <row r="581" spans="1:5">
      <c r="A581" s="2">
        <v>35457</v>
      </c>
      <c r="B581">
        <v>765.02</v>
      </c>
      <c r="C581">
        <f t="shared" si="27"/>
        <v>-7.1380366505736387E-3</v>
      </c>
      <c r="D581">
        <f t="shared" si="26"/>
        <v>6.1366208779334392E-5</v>
      </c>
      <c r="E581">
        <f t="shared" ref="E581:E644" si="28">-LN(D581)-C581*C581/D581</f>
        <v>8.8683641899989176</v>
      </c>
    </row>
    <row r="582" spans="1:5">
      <c r="A582" s="2">
        <v>35458</v>
      </c>
      <c r="B582">
        <v>765.02</v>
      </c>
      <c r="C582">
        <f t="shared" si="27"/>
        <v>0</v>
      </c>
      <c r="D582">
        <f t="shared" ref="D582:D645" si="29">$H$1*D581+(1-$H$1)*C581*C581</f>
        <v>6.0417424850467978E-5</v>
      </c>
      <c r="E582">
        <f t="shared" si="28"/>
        <v>9.714233003727216</v>
      </c>
    </row>
    <row r="583" spans="1:5">
      <c r="A583" s="2">
        <v>35459</v>
      </c>
      <c r="B583">
        <v>772.5</v>
      </c>
      <c r="C583">
        <f t="shared" si="27"/>
        <v>9.7775221562835194E-3</v>
      </c>
      <c r="D583">
        <f t="shared" si="29"/>
        <v>5.491333895157403E-5</v>
      </c>
      <c r="E583">
        <f t="shared" si="28"/>
        <v>8.0688304562698239</v>
      </c>
    </row>
    <row r="584" spans="1:5">
      <c r="A584" s="2">
        <v>35460</v>
      </c>
      <c r="B584">
        <v>784.17</v>
      </c>
      <c r="C584">
        <f t="shared" si="27"/>
        <v>1.5106796116504801E-2</v>
      </c>
      <c r="D584">
        <f t="shared" si="29"/>
        <v>5.8619927655051993E-5</v>
      </c>
      <c r="E584">
        <f t="shared" si="28"/>
        <v>5.8513009104792566</v>
      </c>
    </row>
    <row r="585" spans="1:5">
      <c r="A585" s="2">
        <v>35461</v>
      </c>
      <c r="B585">
        <v>786.16</v>
      </c>
      <c r="C585">
        <f t="shared" si="27"/>
        <v>2.5377150362804099E-3</v>
      </c>
      <c r="D585">
        <f t="shared" si="29"/>
        <v>7.4070229264025354E-5</v>
      </c>
      <c r="E585">
        <f t="shared" si="28"/>
        <v>9.4235523901892098</v>
      </c>
    </row>
    <row r="586" spans="1:5">
      <c r="A586" s="2">
        <v>35464</v>
      </c>
      <c r="B586">
        <v>786.73</v>
      </c>
      <c r="C586">
        <f t="shared" si="27"/>
        <v>7.2504324819381552E-4</v>
      </c>
      <c r="D586">
        <f t="shared" si="29"/>
        <v>6.7909049681600823E-5</v>
      </c>
      <c r="E586">
        <f t="shared" si="28"/>
        <v>9.5896001973870906</v>
      </c>
    </row>
    <row r="587" spans="1:5">
      <c r="A587" s="2">
        <v>35465</v>
      </c>
      <c r="B587">
        <v>789.26</v>
      </c>
      <c r="C587">
        <f t="shared" si="27"/>
        <v>3.2158427923175328E-3</v>
      </c>
      <c r="D587">
        <f t="shared" si="29"/>
        <v>6.177036016684169E-5</v>
      </c>
      <c r="E587">
        <f t="shared" si="28"/>
        <v>9.5246660891782522</v>
      </c>
    </row>
    <row r="588" spans="1:5">
      <c r="A588" s="2">
        <v>35466</v>
      </c>
      <c r="B588">
        <v>778.28</v>
      </c>
      <c r="C588">
        <f t="shared" si="27"/>
        <v>-1.3911765451182143E-2</v>
      </c>
      <c r="D588">
        <f t="shared" si="29"/>
        <v>5.7085154410518348E-5</v>
      </c>
      <c r="E588">
        <f t="shared" si="28"/>
        <v>6.3806416108285209</v>
      </c>
    </row>
    <row r="589" spans="1:5">
      <c r="A589" s="2">
        <v>35467</v>
      </c>
      <c r="B589">
        <v>780.15</v>
      </c>
      <c r="C589">
        <f t="shared" si="27"/>
        <v>2.4027342344657508E-3</v>
      </c>
      <c r="D589">
        <f t="shared" si="29"/>
        <v>6.9516069510995013E-5</v>
      </c>
      <c r="E589">
        <f t="shared" si="28"/>
        <v>9.4909051734050802</v>
      </c>
    </row>
    <row r="590" spans="1:5">
      <c r="A590" s="2">
        <v>35468</v>
      </c>
      <c r="B590">
        <v>789.56</v>
      </c>
      <c r="C590">
        <f t="shared" si="27"/>
        <v>1.2061782990450513E-2</v>
      </c>
      <c r="D590">
        <f t="shared" si="29"/>
        <v>6.3709026170942186E-5</v>
      </c>
      <c r="E590">
        <f t="shared" si="28"/>
        <v>7.3775736848620648</v>
      </c>
    </row>
    <row r="591" spans="1:5">
      <c r="A591" s="2">
        <v>35471</v>
      </c>
      <c r="B591">
        <v>785.43</v>
      </c>
      <c r="C591">
        <f t="shared" si="27"/>
        <v>-5.230761436749577E-3</v>
      </c>
      <c r="D591">
        <f t="shared" si="29"/>
        <v>7.1159043133873983E-5</v>
      </c>
      <c r="E591">
        <f t="shared" si="28"/>
        <v>9.1660901469159608</v>
      </c>
    </row>
    <row r="592" spans="1:5">
      <c r="A592" s="2">
        <v>35473</v>
      </c>
      <c r="B592">
        <v>802.77</v>
      </c>
      <c r="C592">
        <f t="shared" si="27"/>
        <v>2.2077078797601356E-2</v>
      </c>
      <c r="D592">
        <f t="shared" si="29"/>
        <v>6.7168986720270355E-5</v>
      </c>
      <c r="E592">
        <f t="shared" si="28"/>
        <v>2.352012473550773</v>
      </c>
    </row>
    <row r="593" spans="1:5">
      <c r="A593" s="2">
        <v>35474</v>
      </c>
      <c r="B593">
        <v>811.82</v>
      </c>
      <c r="C593">
        <f t="shared" si="27"/>
        <v>1.1273465625272578E-2</v>
      </c>
      <c r="D593">
        <f t="shared" si="29"/>
        <v>1.0545220277757505E-4</v>
      </c>
      <c r="E593">
        <f t="shared" si="28"/>
        <v>7.9520524545429527</v>
      </c>
    </row>
    <row r="594" spans="1:5">
      <c r="A594" s="2">
        <v>35475</v>
      </c>
      <c r="B594">
        <v>808.48</v>
      </c>
      <c r="C594">
        <f t="shared" si="27"/>
        <v>-4.1142125101623905E-3</v>
      </c>
      <c r="D594">
        <f t="shared" si="29"/>
        <v>1.0742352063314431E-4</v>
      </c>
      <c r="E594">
        <f t="shared" si="28"/>
        <v>8.9811612093518409</v>
      </c>
    </row>
    <row r="595" spans="1:5">
      <c r="A595" s="2">
        <v>35479</v>
      </c>
      <c r="B595">
        <v>816.29</v>
      </c>
      <c r="C595">
        <f t="shared" si="27"/>
        <v>9.6601029091628061E-3</v>
      </c>
      <c r="D595">
        <f t="shared" si="29"/>
        <v>9.9179176717312042E-5</v>
      </c>
      <c r="E595">
        <f t="shared" si="28"/>
        <v>8.2776834776154384</v>
      </c>
    </row>
    <row r="596" spans="1:5">
      <c r="A596" s="2">
        <v>35480</v>
      </c>
      <c r="B596">
        <v>812.49</v>
      </c>
      <c r="C596">
        <f t="shared" si="27"/>
        <v>-4.6552083205722902E-3</v>
      </c>
      <c r="D596">
        <f t="shared" si="29"/>
        <v>9.8645180329727579E-5</v>
      </c>
      <c r="E596">
        <f t="shared" si="28"/>
        <v>9.0042951888107154</v>
      </c>
    </row>
    <row r="597" spans="1:5">
      <c r="A597" s="2">
        <v>35481</v>
      </c>
      <c r="B597">
        <v>802.8</v>
      </c>
      <c r="C597">
        <f t="shared" si="27"/>
        <v>-1.1926300631392453E-2</v>
      </c>
      <c r="D597">
        <f t="shared" si="29"/>
        <v>9.1632754743370943E-5</v>
      </c>
      <c r="E597">
        <f t="shared" si="28"/>
        <v>7.7454750046846321</v>
      </c>
    </row>
    <row r="598" spans="1:5">
      <c r="A598" s="2">
        <v>35482</v>
      </c>
      <c r="B598">
        <v>801.77</v>
      </c>
      <c r="C598">
        <f t="shared" si="27"/>
        <v>-1.2830094668659351E-3</v>
      </c>
      <c r="D598">
        <f t="shared" si="29"/>
        <v>9.6242818298945007E-5</v>
      </c>
      <c r="E598">
        <f t="shared" si="28"/>
        <v>9.2315324506966281</v>
      </c>
    </row>
    <row r="599" spans="1:5">
      <c r="A599" s="2">
        <v>35485</v>
      </c>
      <c r="B599">
        <v>810.28</v>
      </c>
      <c r="C599">
        <f t="shared" si="27"/>
        <v>1.061401648851914E-2</v>
      </c>
      <c r="D599">
        <f t="shared" si="29"/>
        <v>8.7624966886064878E-5</v>
      </c>
      <c r="E599">
        <f t="shared" si="28"/>
        <v>8.0567682585048974</v>
      </c>
    </row>
    <row r="600" spans="1:5">
      <c r="A600" s="2">
        <v>35486</v>
      </c>
      <c r="B600">
        <v>812.1</v>
      </c>
      <c r="C600">
        <f t="shared" si="27"/>
        <v>2.2461371377795946E-3</v>
      </c>
      <c r="D600">
        <f t="shared" si="29"/>
        <v>8.990544086091429E-5</v>
      </c>
      <c r="E600">
        <f t="shared" si="28"/>
        <v>9.26063611572207</v>
      </c>
    </row>
    <row r="601" spans="1:5">
      <c r="A601" s="2">
        <v>35487</v>
      </c>
      <c r="B601">
        <v>805.68</v>
      </c>
      <c r="C601">
        <f t="shared" si="27"/>
        <v>-7.9054303657185975E-3</v>
      </c>
      <c r="D601">
        <f t="shared" si="29"/>
        <v>8.2174584567327408E-5</v>
      </c>
      <c r="E601">
        <f t="shared" si="28"/>
        <v>8.6461394532548397</v>
      </c>
    </row>
    <row r="602" spans="1:5">
      <c r="A602" s="2">
        <v>35488</v>
      </c>
      <c r="B602">
        <v>795.07</v>
      </c>
      <c r="C602">
        <f t="shared" si="27"/>
        <v>-1.3169000099294881E-2</v>
      </c>
      <c r="D602">
        <f t="shared" si="29"/>
        <v>8.0381830906886767E-5</v>
      </c>
      <c r="E602">
        <f t="shared" si="28"/>
        <v>7.2712377747180241</v>
      </c>
    </row>
    <row r="603" spans="1:5">
      <c r="A603" s="2">
        <v>35489</v>
      </c>
      <c r="B603">
        <v>790.82</v>
      </c>
      <c r="C603">
        <f t="shared" si="27"/>
        <v>-5.345441281899707E-3</v>
      </c>
      <c r="D603">
        <f t="shared" si="29"/>
        <v>8.8857931736907144E-5</v>
      </c>
      <c r="E603">
        <f t="shared" si="28"/>
        <v>9.0069051418047721</v>
      </c>
    </row>
    <row r="604" spans="1:5">
      <c r="A604" s="2">
        <v>35492</v>
      </c>
      <c r="B604">
        <v>795.31</v>
      </c>
      <c r="C604">
        <f t="shared" si="27"/>
        <v>5.6776510457498481E-3</v>
      </c>
      <c r="D604">
        <f t="shared" si="29"/>
        <v>8.3365983731244236E-5</v>
      </c>
      <c r="E604">
        <f t="shared" si="28"/>
        <v>9.0055930459186158</v>
      </c>
    </row>
    <row r="605" spans="1:5">
      <c r="A605" s="2">
        <v>35493</v>
      </c>
      <c r="B605">
        <v>790.95</v>
      </c>
      <c r="C605">
        <f t="shared" si="27"/>
        <v>-5.4821390401225941E-3</v>
      </c>
      <c r="D605">
        <f t="shared" si="29"/>
        <v>7.8707967329262363E-5</v>
      </c>
      <c r="E605">
        <f t="shared" si="28"/>
        <v>9.067926193692017</v>
      </c>
    </row>
    <row r="606" spans="1:5">
      <c r="A606" s="2">
        <v>35494</v>
      </c>
      <c r="B606">
        <v>801.99</v>
      </c>
      <c r="C606">
        <f t="shared" si="27"/>
        <v>1.3957898729376019E-2</v>
      </c>
      <c r="D606">
        <f t="shared" si="29"/>
        <v>7.4275529993834236E-5</v>
      </c>
      <c r="E606">
        <f t="shared" si="28"/>
        <v>6.8847529421313016</v>
      </c>
    </row>
    <row r="607" spans="1:5">
      <c r="A607" s="2">
        <v>35495</v>
      </c>
      <c r="B607">
        <v>798.56</v>
      </c>
      <c r="C607">
        <f t="shared" si="27"/>
        <v>-4.2768613074976791E-3</v>
      </c>
      <c r="D607">
        <f t="shared" si="29"/>
        <v>8.5257515478321866E-5</v>
      </c>
      <c r="E607">
        <f t="shared" si="28"/>
        <v>9.1552896513598938</v>
      </c>
    </row>
    <row r="608" spans="1:5">
      <c r="A608" s="2">
        <v>35496</v>
      </c>
      <c r="B608">
        <v>804.97</v>
      </c>
      <c r="C608">
        <f t="shared" si="27"/>
        <v>8.0269485073132668E-3</v>
      </c>
      <c r="D608">
        <f t="shared" si="29"/>
        <v>7.9156850517878523E-5</v>
      </c>
      <c r="E608">
        <f t="shared" si="28"/>
        <v>8.6301016352826334</v>
      </c>
    </row>
    <row r="609" spans="1:5">
      <c r="A609" s="2">
        <v>35499</v>
      </c>
      <c r="B609">
        <v>813.65</v>
      </c>
      <c r="C609">
        <f t="shared" si="27"/>
        <v>1.0783010546976843E-2</v>
      </c>
      <c r="D609">
        <f t="shared" si="29"/>
        <v>7.7815393482369693E-5</v>
      </c>
      <c r="E609">
        <f t="shared" si="28"/>
        <v>7.9669512968719571</v>
      </c>
    </row>
    <row r="610" spans="1:5">
      <c r="A610" s="2">
        <v>35500</v>
      </c>
      <c r="B610">
        <v>811.34</v>
      </c>
      <c r="C610">
        <f t="shared" si="27"/>
        <v>-2.8390585632642358E-3</v>
      </c>
      <c r="D610">
        <f t="shared" si="29"/>
        <v>8.1318947499525816E-5</v>
      </c>
      <c r="E610">
        <f t="shared" si="28"/>
        <v>9.3180125025395544</v>
      </c>
    </row>
    <row r="611" spans="1:5">
      <c r="A611" s="2">
        <v>35501</v>
      </c>
      <c r="B611">
        <v>804.26</v>
      </c>
      <c r="C611">
        <f t="shared" si="27"/>
        <v>-8.7263046318436666E-3</v>
      </c>
      <c r="D611">
        <f t="shared" si="29"/>
        <v>7.4645009550813199E-5</v>
      </c>
      <c r="E611">
        <f t="shared" si="28"/>
        <v>8.4826264523214974</v>
      </c>
    </row>
    <row r="612" spans="1:5">
      <c r="A612" s="2">
        <v>35502</v>
      </c>
      <c r="B612">
        <v>789.56</v>
      </c>
      <c r="C612">
        <f t="shared" si="27"/>
        <v>-1.8277671399796143E-2</v>
      </c>
      <c r="D612">
        <f t="shared" si="29"/>
        <v>7.4781969195558053E-5</v>
      </c>
      <c r="E612">
        <f t="shared" si="28"/>
        <v>5.0336366866098494</v>
      </c>
    </row>
    <row r="613" spans="1:5">
      <c r="A613" s="2">
        <v>35503</v>
      </c>
      <c r="B613">
        <v>793.17</v>
      </c>
      <c r="C613">
        <f t="shared" si="27"/>
        <v>4.5721667764324608E-3</v>
      </c>
      <c r="D613">
        <f t="shared" si="29"/>
        <v>9.8403657903695484E-5</v>
      </c>
      <c r="E613">
        <f t="shared" si="28"/>
        <v>9.013994247927835</v>
      </c>
    </row>
    <row r="614" spans="1:5">
      <c r="A614" s="2">
        <v>35506</v>
      </c>
      <c r="B614">
        <v>795.71</v>
      </c>
      <c r="C614">
        <f t="shared" si="27"/>
        <v>3.2023399775585027E-3</v>
      </c>
      <c r="D614">
        <f t="shared" si="29"/>
        <v>9.1343428628412504E-5</v>
      </c>
      <c r="E614">
        <f t="shared" si="28"/>
        <v>9.1886158057222111</v>
      </c>
    </row>
    <row r="615" spans="1:5">
      <c r="A615" s="2">
        <v>35507</v>
      </c>
      <c r="B615">
        <v>789.66</v>
      </c>
      <c r="C615">
        <f t="shared" si="27"/>
        <v>-7.6032725490443355E-3</v>
      </c>
      <c r="D615">
        <f t="shared" si="29"/>
        <v>8.3956192571385305E-5</v>
      </c>
      <c r="E615">
        <f t="shared" si="28"/>
        <v>8.6966449603088201</v>
      </c>
    </row>
    <row r="616" spans="1:5">
      <c r="A616" s="2">
        <v>35508</v>
      </c>
      <c r="B616">
        <v>785.77</v>
      </c>
      <c r="C616">
        <f t="shared" si="27"/>
        <v>-4.926170757034656E-3</v>
      </c>
      <c r="D616">
        <f t="shared" si="29"/>
        <v>8.1574226653395842E-5</v>
      </c>
      <c r="E616">
        <f t="shared" si="28"/>
        <v>9.1165115887710986</v>
      </c>
    </row>
    <row r="617" spans="1:5">
      <c r="A617" s="2">
        <v>35510</v>
      </c>
      <c r="B617">
        <v>784.1</v>
      </c>
      <c r="C617">
        <f t="shared" si="27"/>
        <v>-2.1253038420911453E-3</v>
      </c>
      <c r="D617">
        <f t="shared" si="29"/>
        <v>7.6353497245275871E-5</v>
      </c>
      <c r="E617">
        <f t="shared" si="28"/>
        <v>9.420978771269823</v>
      </c>
    </row>
    <row r="618" spans="1:5">
      <c r="A618" s="2">
        <v>35513</v>
      </c>
      <c r="B618">
        <v>790.89</v>
      </c>
      <c r="C618">
        <f t="shared" si="27"/>
        <v>8.6596097436550997E-3</v>
      </c>
      <c r="D618">
        <f t="shared" si="29"/>
        <v>6.9809115181374511E-5</v>
      </c>
      <c r="E618">
        <f t="shared" si="28"/>
        <v>8.49554755127234</v>
      </c>
    </row>
    <row r="619" spans="1:5">
      <c r="A619" s="2">
        <v>35514</v>
      </c>
      <c r="B619">
        <v>789.07</v>
      </c>
      <c r="C619">
        <f t="shared" si="27"/>
        <v>-2.301204971614177E-3</v>
      </c>
      <c r="D619">
        <f t="shared" si="29"/>
        <v>7.0280993210384716E-5</v>
      </c>
      <c r="E619">
        <f t="shared" si="28"/>
        <v>9.4876609911712428</v>
      </c>
    </row>
    <row r="620" spans="1:5">
      <c r="A620" s="2">
        <v>35515</v>
      </c>
      <c r="B620">
        <v>790.5</v>
      </c>
      <c r="C620">
        <f t="shared" si="27"/>
        <v>1.8122600022811028E-3</v>
      </c>
      <c r="D620">
        <f t="shared" si="29"/>
        <v>6.4360755898905129E-5</v>
      </c>
      <c r="E620">
        <f t="shared" si="28"/>
        <v>9.5999771600582591</v>
      </c>
    </row>
    <row r="621" spans="1:5">
      <c r="A621" s="2">
        <v>35516</v>
      </c>
      <c r="B621">
        <v>773.88</v>
      </c>
      <c r="C621">
        <f t="shared" si="27"/>
        <v>-2.102466793168881E-2</v>
      </c>
      <c r="D621">
        <f t="shared" si="29"/>
        <v>5.8796630386799385E-5</v>
      </c>
      <c r="E621">
        <f t="shared" si="28"/>
        <v>2.2233648784667537</v>
      </c>
    </row>
    <row r="622" spans="1:5">
      <c r="A622" s="2">
        <v>35521</v>
      </c>
      <c r="B622">
        <v>759.64</v>
      </c>
      <c r="C622">
        <f t="shared" si="27"/>
        <v>-1.8400785651522211E-2</v>
      </c>
      <c r="D622">
        <f t="shared" si="29"/>
        <v>9.3710168279566452E-5</v>
      </c>
      <c r="E622">
        <f t="shared" si="28"/>
        <v>5.6621536622111792</v>
      </c>
    </row>
    <row r="623" spans="1:5">
      <c r="A623" s="2">
        <v>35522</v>
      </c>
      <c r="B623">
        <v>750.11</v>
      </c>
      <c r="C623">
        <f t="shared" si="27"/>
        <v>-1.2545416249802502E-2</v>
      </c>
      <c r="D623">
        <f t="shared" si="29"/>
        <v>1.1601885897354676E-4</v>
      </c>
      <c r="E623">
        <f t="shared" si="28"/>
        <v>7.7051898251174213</v>
      </c>
    </row>
    <row r="624" spans="1:5">
      <c r="A624" s="2">
        <v>35523</v>
      </c>
      <c r="B624">
        <v>750.32</v>
      </c>
      <c r="C624">
        <f t="shared" si="27"/>
        <v>2.799589393556097E-4</v>
      </c>
      <c r="D624">
        <f t="shared" si="29"/>
        <v>1.1978757938840968E-4</v>
      </c>
      <c r="E624">
        <f t="shared" si="28"/>
        <v>9.029136255596578</v>
      </c>
    </row>
    <row r="625" spans="1:5">
      <c r="A625" s="2">
        <v>35524</v>
      </c>
      <c r="B625">
        <v>757.9</v>
      </c>
      <c r="C625">
        <f t="shared" si="27"/>
        <v>1.0102356327966636E-2</v>
      </c>
      <c r="D625">
        <f t="shared" si="29"/>
        <v>1.0888195515132728E-4</v>
      </c>
      <c r="E625">
        <f t="shared" si="28"/>
        <v>8.18792285224864</v>
      </c>
    </row>
    <row r="626" spans="1:5">
      <c r="A626" s="2">
        <v>35527</v>
      </c>
      <c r="B626">
        <v>762.13</v>
      </c>
      <c r="C626">
        <f t="shared" si="27"/>
        <v>5.5812112415886241E-3</v>
      </c>
      <c r="D626">
        <f t="shared" si="29"/>
        <v>1.0826025009749573E-4</v>
      </c>
      <c r="E626">
        <f t="shared" si="28"/>
        <v>8.8432406852502154</v>
      </c>
    </row>
    <row r="627" spans="1:5">
      <c r="A627" s="2">
        <v>35528</v>
      </c>
      <c r="B627">
        <v>766.12</v>
      </c>
      <c r="C627">
        <f t="shared" si="27"/>
        <v>5.2353273063650676E-3</v>
      </c>
      <c r="D627">
        <f t="shared" si="29"/>
        <v>1.012354242707458E-4</v>
      </c>
      <c r="E627">
        <f t="shared" si="28"/>
        <v>8.9273201089242686</v>
      </c>
    </row>
    <row r="628" spans="1:5">
      <c r="A628" s="2">
        <v>35529</v>
      </c>
      <c r="B628">
        <v>760.6</v>
      </c>
      <c r="C628">
        <f t="shared" si="27"/>
        <v>-7.205137576358771E-3</v>
      </c>
      <c r="D628">
        <f t="shared" si="29"/>
        <v>9.4509733839620865E-5</v>
      </c>
      <c r="E628">
        <f t="shared" si="28"/>
        <v>8.7175097281842007</v>
      </c>
    </row>
    <row r="629" spans="1:5">
      <c r="A629" s="2">
        <v>35530</v>
      </c>
      <c r="B629">
        <v>758.34</v>
      </c>
      <c r="C629">
        <f t="shared" si="27"/>
        <v>-2.9713384170391675E-3</v>
      </c>
      <c r="D629">
        <f t="shared" si="29"/>
        <v>9.0629221929175777E-5</v>
      </c>
      <c r="E629">
        <f t="shared" si="28"/>
        <v>9.2113165823831906</v>
      </c>
    </row>
    <row r="630" spans="1:5">
      <c r="A630" s="2">
        <v>35531</v>
      </c>
      <c r="B630">
        <v>737.65</v>
      </c>
      <c r="C630">
        <f t="shared" si="27"/>
        <v>-2.7283276630535189E-2</v>
      </c>
      <c r="D630">
        <f t="shared" si="29"/>
        <v>8.3177129030004597E-5</v>
      </c>
      <c r="E630">
        <f t="shared" si="28"/>
        <v>0.44523690263369176</v>
      </c>
    </row>
    <row r="631" spans="1:5">
      <c r="A631" s="2">
        <v>35534</v>
      </c>
      <c r="B631">
        <v>743.73</v>
      </c>
      <c r="C631">
        <f t="shared" si="27"/>
        <v>8.2423913780248648E-3</v>
      </c>
      <c r="D631">
        <f t="shared" si="29"/>
        <v>1.4341309417176495E-4</v>
      </c>
      <c r="E631">
        <f t="shared" si="28"/>
        <v>8.3760657519084347</v>
      </c>
    </row>
    <row r="632" spans="1:5">
      <c r="A632" s="2">
        <v>35535</v>
      </c>
      <c r="B632">
        <v>754.72</v>
      </c>
      <c r="C632">
        <f t="shared" si="27"/>
        <v>1.4776867949390248E-2</v>
      </c>
      <c r="D632">
        <f t="shared" si="29"/>
        <v>1.3653715034195497E-4</v>
      </c>
      <c r="E632">
        <f t="shared" si="28"/>
        <v>7.2996726882014569</v>
      </c>
    </row>
    <row r="633" spans="1:5">
      <c r="A633" s="2">
        <v>35536</v>
      </c>
      <c r="B633">
        <v>763.53</v>
      </c>
      <c r="C633">
        <f t="shared" si="27"/>
        <v>1.1673203307186698E-2</v>
      </c>
      <c r="D633">
        <f t="shared" si="29"/>
        <v>1.4399091094557636E-4</v>
      </c>
      <c r="E633">
        <f t="shared" si="28"/>
        <v>7.8994251236502704</v>
      </c>
    </row>
    <row r="634" spans="1:5">
      <c r="A634" s="2">
        <v>35537</v>
      </c>
      <c r="B634">
        <v>761.77</v>
      </c>
      <c r="C634">
        <f t="shared" si="27"/>
        <v>-2.305082969889842E-3</v>
      </c>
      <c r="D634">
        <f t="shared" si="29"/>
        <v>1.4328695231064834E-4</v>
      </c>
      <c r="E634">
        <f t="shared" si="28"/>
        <v>8.813578994569033</v>
      </c>
    </row>
    <row r="635" spans="1:5">
      <c r="A635" s="2">
        <v>35538</v>
      </c>
      <c r="B635">
        <v>766.34</v>
      </c>
      <c r="C635">
        <f t="shared" si="27"/>
        <v>5.9991861060425724E-3</v>
      </c>
      <c r="D635">
        <f t="shared" si="29"/>
        <v>1.3071742879482758E-4</v>
      </c>
      <c r="E635">
        <f t="shared" si="28"/>
        <v>8.6671440939995801</v>
      </c>
    </row>
    <row r="636" spans="1:5">
      <c r="A636" s="2">
        <v>35541</v>
      </c>
      <c r="B636">
        <v>760.37</v>
      </c>
      <c r="C636">
        <f t="shared" si="27"/>
        <v>-7.7902758566693988E-3</v>
      </c>
      <c r="D636">
        <f t="shared" si="29"/>
        <v>1.2208768962999986E-4</v>
      </c>
      <c r="E636">
        <f t="shared" si="28"/>
        <v>8.5136824104520787</v>
      </c>
    </row>
    <row r="637" spans="1:5">
      <c r="A637" s="2">
        <v>35542</v>
      </c>
      <c r="B637">
        <v>774.61</v>
      </c>
      <c r="C637">
        <f t="shared" si="27"/>
        <v>1.8727724660362731E-2</v>
      </c>
      <c r="D637">
        <f t="shared" si="29"/>
        <v>1.1649415470985136E-4</v>
      </c>
      <c r="E637">
        <f t="shared" si="28"/>
        <v>6.0469804534704821</v>
      </c>
    </row>
    <row r="638" spans="1:5">
      <c r="A638" s="2">
        <v>35543</v>
      </c>
      <c r="B638">
        <v>773.64</v>
      </c>
      <c r="C638">
        <f t="shared" si="27"/>
        <v>-1.2522430642517232E-3</v>
      </c>
      <c r="D638">
        <f t="shared" si="29"/>
        <v>1.3783305482021832E-4</v>
      </c>
      <c r="E638">
        <f t="shared" si="28"/>
        <v>8.878090454196311</v>
      </c>
    </row>
    <row r="639" spans="1:5">
      <c r="A639" s="2">
        <v>35544</v>
      </c>
      <c r="B639">
        <v>771.18</v>
      </c>
      <c r="C639">
        <f t="shared" si="27"/>
        <v>-3.1797735380797742E-3</v>
      </c>
      <c r="D639">
        <f t="shared" si="29"/>
        <v>1.2541918666317619E-4</v>
      </c>
      <c r="E639">
        <f t="shared" si="28"/>
        <v>8.903231609418901</v>
      </c>
    </row>
    <row r="640" spans="1:5">
      <c r="A640" s="2">
        <v>35545</v>
      </c>
      <c r="B640">
        <v>765.37</v>
      </c>
      <c r="C640">
        <f t="shared" si="27"/>
        <v>-7.5339090744053865E-3</v>
      </c>
      <c r="D640">
        <f t="shared" si="29"/>
        <v>1.1491449555244195E-4</v>
      </c>
      <c r="E640">
        <f t="shared" si="28"/>
        <v>8.5773916213025938</v>
      </c>
    </row>
    <row r="641" spans="1:5">
      <c r="A641" s="2">
        <v>35548</v>
      </c>
      <c r="B641">
        <v>772.96</v>
      </c>
      <c r="C641">
        <f t="shared" si="27"/>
        <v>9.9167722800737306E-3</v>
      </c>
      <c r="D641">
        <f t="shared" si="29"/>
        <v>1.0961654520257883E-4</v>
      </c>
      <c r="E641">
        <f t="shared" si="28"/>
        <v>8.2213732482589013</v>
      </c>
    </row>
    <row r="642" spans="1:5">
      <c r="A642" s="2">
        <v>35550</v>
      </c>
      <c r="B642">
        <v>801.34</v>
      </c>
      <c r="C642">
        <f t="shared" si="27"/>
        <v>3.6716000827985915E-2</v>
      </c>
      <c r="D642">
        <f t="shared" si="29"/>
        <v>1.0858945714981735E-4</v>
      </c>
      <c r="E642">
        <f t="shared" si="28"/>
        <v>-3.2863878826662081</v>
      </c>
    </row>
    <row r="643" spans="1:5">
      <c r="A643" s="2">
        <v>35552</v>
      </c>
      <c r="B643">
        <v>812.97</v>
      </c>
      <c r="C643">
        <f t="shared" si="27"/>
        <v>1.4513190406069828E-2</v>
      </c>
      <c r="D643">
        <f t="shared" si="29"/>
        <v>2.2150685334068284E-4</v>
      </c>
      <c r="E643">
        <f t="shared" si="28"/>
        <v>7.4641487716427051</v>
      </c>
    </row>
    <row r="644" spans="1:5">
      <c r="A644" s="2">
        <v>35556</v>
      </c>
      <c r="B644">
        <v>827.76</v>
      </c>
      <c r="C644">
        <f t="shared" ref="C644:C707" si="30">(B644-B643)/B643</f>
        <v>1.8192553230746478E-2</v>
      </c>
      <c r="D644">
        <f t="shared" si="29"/>
        <v>2.2051620705718593E-4</v>
      </c>
      <c r="E644">
        <f t="shared" si="28"/>
        <v>6.9186565155899409</v>
      </c>
    </row>
    <row r="645" spans="1:5">
      <c r="A645" s="2">
        <v>35557</v>
      </c>
      <c r="B645">
        <v>815.62</v>
      </c>
      <c r="C645">
        <f t="shared" si="30"/>
        <v>-1.4666086788441078E-2</v>
      </c>
      <c r="D645">
        <f t="shared" si="29"/>
        <v>2.3057856279976767E-4</v>
      </c>
      <c r="E645">
        <f t="shared" ref="E645:E708" si="31">-LN(D645)-C645*C645/D645</f>
        <v>7.4420737338312133</v>
      </c>
    </row>
    <row r="646" spans="1:5">
      <c r="A646" s="2">
        <v>35559</v>
      </c>
      <c r="B646">
        <v>824.78</v>
      </c>
      <c r="C646">
        <f t="shared" si="30"/>
        <v>1.1230720188322954E-2</v>
      </c>
      <c r="D646">
        <f t="shared" ref="D646:D709" si="32">$H$1*D645+(1-$H$1)*C645*C645</f>
        <v>2.2916791340054675E-4</v>
      </c>
      <c r="E646">
        <f t="shared" si="31"/>
        <v>7.8306771487129208</v>
      </c>
    </row>
    <row r="647" spans="1:5">
      <c r="A647" s="2">
        <v>35562</v>
      </c>
      <c r="B647">
        <v>837.66</v>
      </c>
      <c r="C647">
        <f t="shared" si="30"/>
        <v>1.5616285554935857E-2</v>
      </c>
      <c r="D647">
        <f t="shared" si="32"/>
        <v>2.1978097554838888E-4</v>
      </c>
      <c r="E647">
        <f t="shared" si="31"/>
        <v>7.3132817847015472</v>
      </c>
    </row>
    <row r="648" spans="1:5">
      <c r="A648" s="2">
        <v>35563</v>
      </c>
      <c r="B648">
        <v>833.13</v>
      </c>
      <c r="C648">
        <f t="shared" si="30"/>
        <v>-5.407922068619694E-3</v>
      </c>
      <c r="D648">
        <f t="shared" si="32"/>
        <v>2.2197536091688155E-4</v>
      </c>
      <c r="E648">
        <f t="shared" si="31"/>
        <v>8.2811925144266443</v>
      </c>
    </row>
    <row r="649" spans="1:5">
      <c r="A649" s="2">
        <v>35564</v>
      </c>
      <c r="B649">
        <v>836.04</v>
      </c>
      <c r="C649">
        <f t="shared" si="30"/>
        <v>3.4928522559504139E-3</v>
      </c>
      <c r="D649">
        <f t="shared" si="32"/>
        <v>2.0441749502227234E-4</v>
      </c>
      <c r="E649">
        <f t="shared" si="31"/>
        <v>8.4356642484606681</v>
      </c>
    </row>
    <row r="650" spans="1:5">
      <c r="A650" s="2">
        <v>35565</v>
      </c>
      <c r="B650">
        <v>841.88</v>
      </c>
      <c r="C650">
        <f t="shared" si="30"/>
        <v>6.9853117075738391E-3</v>
      </c>
      <c r="D650">
        <f t="shared" si="32"/>
        <v>1.8690629666233104E-4</v>
      </c>
      <c r="E650">
        <f t="shared" si="31"/>
        <v>8.3238387569651486</v>
      </c>
    </row>
    <row r="651" spans="1:5">
      <c r="A651" s="2">
        <v>35566</v>
      </c>
      <c r="B651">
        <v>829.75</v>
      </c>
      <c r="C651">
        <f t="shared" si="30"/>
        <v>-1.4408229201311346E-2</v>
      </c>
      <c r="D651">
        <f t="shared" si="32"/>
        <v>1.7432418552551583E-4</v>
      </c>
      <c r="E651">
        <f t="shared" si="31"/>
        <v>7.4637260030266219</v>
      </c>
    </row>
    <row r="652" spans="1:5">
      <c r="A652" s="2">
        <v>35570</v>
      </c>
      <c r="B652">
        <v>841.66</v>
      </c>
      <c r="C652">
        <f t="shared" si="30"/>
        <v>1.4353721000301257E-2</v>
      </c>
      <c r="D652">
        <f t="shared" si="32"/>
        <v>1.7735537739848827E-4</v>
      </c>
      <c r="E652">
        <f t="shared" si="31"/>
        <v>7.4756800647507786</v>
      </c>
    </row>
    <row r="653" spans="1:5">
      <c r="A653" s="2">
        <v>35571</v>
      </c>
      <c r="B653">
        <v>839.35</v>
      </c>
      <c r="C653">
        <f t="shared" si="30"/>
        <v>-2.7445761946628634E-3</v>
      </c>
      <c r="D653">
        <f t="shared" si="32"/>
        <v>1.7996760010615979E-4</v>
      </c>
      <c r="E653">
        <f t="shared" si="31"/>
        <v>8.58087786372114</v>
      </c>
    </row>
    <row r="654" spans="1:5">
      <c r="A654" s="2">
        <v>35572</v>
      </c>
      <c r="B654">
        <v>835.66</v>
      </c>
      <c r="C654">
        <f t="shared" si="30"/>
        <v>-4.3962590099482389E-3</v>
      </c>
      <c r="D654">
        <f t="shared" si="32"/>
        <v>1.6425861362053963E-4</v>
      </c>
      <c r="E654">
        <f t="shared" si="31"/>
        <v>8.5964058736505677</v>
      </c>
    </row>
    <row r="655" spans="1:5">
      <c r="A655" s="2">
        <v>35573</v>
      </c>
      <c r="B655">
        <v>847.03</v>
      </c>
      <c r="C655">
        <f t="shared" si="30"/>
        <v>1.3606012014455646E-2</v>
      </c>
      <c r="D655">
        <f t="shared" si="32"/>
        <v>1.5105521179777217E-4</v>
      </c>
      <c r="E655">
        <f t="shared" si="31"/>
        <v>7.5723293925952939</v>
      </c>
    </row>
    <row r="656" spans="1:5">
      <c r="A656" s="2">
        <v>35577</v>
      </c>
      <c r="B656">
        <v>849.71</v>
      </c>
      <c r="C656">
        <f t="shared" si="30"/>
        <v>3.1639965526605476E-3</v>
      </c>
      <c r="D656">
        <f t="shared" si="32"/>
        <v>1.5415887157094031E-4</v>
      </c>
      <c r="E656">
        <f t="shared" si="31"/>
        <v>8.7125881701402346</v>
      </c>
    </row>
    <row r="657" spans="1:5">
      <c r="A657" s="2">
        <v>35578</v>
      </c>
      <c r="B657">
        <v>847.21</v>
      </c>
      <c r="C657">
        <f t="shared" si="30"/>
        <v>-2.9421802732697037E-3</v>
      </c>
      <c r="D657">
        <f t="shared" si="32"/>
        <v>1.4102684944771924E-4</v>
      </c>
      <c r="E657">
        <f t="shared" si="31"/>
        <v>8.8051788690361352</v>
      </c>
    </row>
    <row r="658" spans="1:5">
      <c r="A658" s="2">
        <v>35579</v>
      </c>
      <c r="B658">
        <v>844.08</v>
      </c>
      <c r="C658">
        <f t="shared" si="30"/>
        <v>-3.6944795269177599E-3</v>
      </c>
      <c r="D658">
        <f t="shared" si="32"/>
        <v>1.289677756001463E-4</v>
      </c>
      <c r="E658">
        <f t="shared" si="31"/>
        <v>8.8501139599016376</v>
      </c>
    </row>
    <row r="659" spans="1:5">
      <c r="A659" s="2">
        <v>35580</v>
      </c>
      <c r="B659">
        <v>848.28</v>
      </c>
      <c r="C659">
        <f t="shared" si="30"/>
        <v>4.9758316747226944E-3</v>
      </c>
      <c r="D659">
        <f t="shared" si="32"/>
        <v>1.1846213979827859E-4</v>
      </c>
      <c r="E659">
        <f t="shared" si="31"/>
        <v>8.8319144962373457</v>
      </c>
    </row>
    <row r="660" spans="1:5">
      <c r="A660" s="2">
        <v>35583</v>
      </c>
      <c r="B660">
        <v>846.36</v>
      </c>
      <c r="C660">
        <f t="shared" si="30"/>
        <v>-2.2634035931531561E-3</v>
      </c>
      <c r="D660">
        <f t="shared" si="32"/>
        <v>1.099256840088452E-4</v>
      </c>
      <c r="E660">
        <f t="shared" si="31"/>
        <v>9.0691018453122485</v>
      </c>
    </row>
    <row r="661" spans="1:5">
      <c r="A661" s="2">
        <v>35584</v>
      </c>
      <c r="B661">
        <v>845.48</v>
      </c>
      <c r="C661">
        <f t="shared" si="30"/>
        <v>-1.0397466798998008E-3</v>
      </c>
      <c r="D661">
        <f t="shared" si="32"/>
        <v>1.0037805764734745E-4</v>
      </c>
      <c r="E661">
        <f t="shared" si="31"/>
        <v>9.1957969092018796</v>
      </c>
    </row>
    <row r="662" spans="1:5">
      <c r="A662" s="2">
        <v>35585</v>
      </c>
      <c r="B662">
        <v>840.11</v>
      </c>
      <c r="C662">
        <f t="shared" si="30"/>
        <v>-6.351421677626915E-3</v>
      </c>
      <c r="D662">
        <f t="shared" si="32"/>
        <v>9.1332006222924993E-5</v>
      </c>
      <c r="E662">
        <f t="shared" si="31"/>
        <v>8.8593179185636224</v>
      </c>
    </row>
    <row r="663" spans="1:5">
      <c r="A663" s="2">
        <v>35586</v>
      </c>
      <c r="B663">
        <v>843.43</v>
      </c>
      <c r="C663">
        <f t="shared" si="30"/>
        <v>3.9518634464533646E-3</v>
      </c>
      <c r="D663">
        <f t="shared" si="32"/>
        <v>8.6686635859545494E-5</v>
      </c>
      <c r="E663">
        <f t="shared" si="31"/>
        <v>9.1730535925691559</v>
      </c>
    </row>
    <row r="664" spans="1:5">
      <c r="A664" s="2">
        <v>35587</v>
      </c>
      <c r="B664">
        <v>858.01</v>
      </c>
      <c r="C664">
        <f t="shared" si="30"/>
        <v>1.7286556086456541E-2</v>
      </c>
      <c r="D664">
        <f t="shared" si="32"/>
        <v>8.021214369478808E-5</v>
      </c>
      <c r="E664">
        <f t="shared" si="31"/>
        <v>5.705401961094406</v>
      </c>
    </row>
    <row r="665" spans="1:5">
      <c r="A665" s="2">
        <v>35590</v>
      </c>
      <c r="B665">
        <v>862.91</v>
      </c>
      <c r="C665">
        <f t="shared" si="30"/>
        <v>5.7108891504760754E-3</v>
      </c>
      <c r="D665">
        <f t="shared" si="32"/>
        <v>1.0012798850425817E-4</v>
      </c>
      <c r="E665">
        <f t="shared" si="31"/>
        <v>8.8833356477950272</v>
      </c>
    </row>
    <row r="666" spans="1:5">
      <c r="A666" s="2">
        <v>35591</v>
      </c>
      <c r="B666">
        <v>865.27</v>
      </c>
      <c r="C666">
        <f t="shared" si="30"/>
        <v>2.7349318005354135E-3</v>
      </c>
      <c r="D666">
        <f t="shared" si="32"/>
        <v>9.3977422006381241E-5</v>
      </c>
      <c r="E666">
        <f t="shared" si="31"/>
        <v>9.1928639855250083</v>
      </c>
    </row>
    <row r="667" spans="1:5">
      <c r="A667" s="2">
        <v>35592</v>
      </c>
      <c r="B667">
        <v>869.57</v>
      </c>
      <c r="C667">
        <f t="shared" si="30"/>
        <v>4.9695470777908262E-3</v>
      </c>
      <c r="D667">
        <f t="shared" si="32"/>
        <v>8.6097409629247825E-5</v>
      </c>
      <c r="E667">
        <f t="shared" si="31"/>
        <v>9.0731887100945769</v>
      </c>
    </row>
    <row r="668" spans="1:5">
      <c r="A668" s="2">
        <v>35593</v>
      </c>
      <c r="B668">
        <v>883.48</v>
      </c>
      <c r="C668">
        <f t="shared" si="30"/>
        <v>1.5996412019733855E-2</v>
      </c>
      <c r="D668">
        <f t="shared" si="32"/>
        <v>8.0503718036945289E-5</v>
      </c>
      <c r="E668">
        <f t="shared" si="31"/>
        <v>6.2486558892539046</v>
      </c>
    </row>
    <row r="669" spans="1:5">
      <c r="A669" s="2">
        <v>35594</v>
      </c>
      <c r="B669">
        <v>893.27</v>
      </c>
      <c r="C669">
        <f t="shared" si="30"/>
        <v>1.1081178974057096E-2</v>
      </c>
      <c r="D669">
        <f t="shared" si="32"/>
        <v>9.6481140617548272E-5</v>
      </c>
      <c r="E669">
        <f t="shared" si="31"/>
        <v>7.9734528474734372</v>
      </c>
    </row>
    <row r="670" spans="1:5">
      <c r="A670" s="2">
        <v>35597</v>
      </c>
      <c r="B670">
        <v>893.9</v>
      </c>
      <c r="C670">
        <f t="shared" si="30"/>
        <v>7.0527388135725537E-4</v>
      </c>
      <c r="D670">
        <f t="shared" si="32"/>
        <v>9.8878133432638579E-5</v>
      </c>
      <c r="E670">
        <f t="shared" si="31"/>
        <v>9.2165918930109303</v>
      </c>
    </row>
    <row r="671" spans="1:5">
      <c r="A671" s="2">
        <v>35598</v>
      </c>
      <c r="B671">
        <v>894.42</v>
      </c>
      <c r="C671">
        <f t="shared" si="30"/>
        <v>5.8172055039711578E-4</v>
      </c>
      <c r="D671">
        <f t="shared" si="32"/>
        <v>8.9915554391224953E-5</v>
      </c>
      <c r="E671">
        <f t="shared" si="31"/>
        <v>9.3128760947369393</v>
      </c>
    </row>
    <row r="672" spans="1:5">
      <c r="A672" s="2">
        <v>35599</v>
      </c>
      <c r="B672">
        <v>889.06</v>
      </c>
      <c r="C672">
        <f t="shared" si="30"/>
        <v>-5.992710359786246E-3</v>
      </c>
      <c r="D672">
        <f t="shared" si="32"/>
        <v>8.1754988789830779E-5</v>
      </c>
      <c r="E672">
        <f t="shared" si="31"/>
        <v>8.9725129480117403</v>
      </c>
    </row>
    <row r="673" spans="1:5">
      <c r="A673" s="2">
        <v>35600</v>
      </c>
      <c r="B673">
        <v>897.99</v>
      </c>
      <c r="C673">
        <f t="shared" si="30"/>
        <v>1.0044316469079774E-2</v>
      </c>
      <c r="D673">
        <f t="shared" si="32"/>
        <v>7.7578700733583255E-5</v>
      </c>
      <c r="E673">
        <f t="shared" si="31"/>
        <v>8.1637538257965474</v>
      </c>
    </row>
    <row r="674" spans="1:5">
      <c r="A674" s="2">
        <v>35601</v>
      </c>
      <c r="B674">
        <v>898.7</v>
      </c>
      <c r="C674">
        <f t="shared" si="30"/>
        <v>7.9065468435064571E-4</v>
      </c>
      <c r="D674">
        <f t="shared" si="32"/>
        <v>7.9702227187120289E-5</v>
      </c>
      <c r="E674">
        <f t="shared" si="31"/>
        <v>9.4293696482382003</v>
      </c>
    </row>
    <row r="675" spans="1:5">
      <c r="A675" s="2">
        <v>35604</v>
      </c>
      <c r="B675">
        <v>878.62</v>
      </c>
      <c r="C675">
        <f t="shared" si="30"/>
        <v>-2.2343384889284567E-2</v>
      </c>
      <c r="D675">
        <f t="shared" si="32"/>
        <v>7.2498227512420181E-5</v>
      </c>
      <c r="E675">
        <f t="shared" si="31"/>
        <v>2.6458925305857939</v>
      </c>
    </row>
    <row r="676" spans="1:5">
      <c r="A676" s="2">
        <v>35605</v>
      </c>
      <c r="B676">
        <v>896.34</v>
      </c>
      <c r="C676">
        <f t="shared" si="30"/>
        <v>2.0167990712708597E-2</v>
      </c>
      <c r="D676">
        <f t="shared" si="32"/>
        <v>1.113736180177826E-4</v>
      </c>
      <c r="E676">
        <f t="shared" si="31"/>
        <v>5.4505177548886419</v>
      </c>
    </row>
    <row r="677" spans="1:5">
      <c r="A677" s="2">
        <v>35606</v>
      </c>
      <c r="B677">
        <v>888.99</v>
      </c>
      <c r="C677">
        <f t="shared" si="30"/>
        <v>-8.2000133877769849E-3</v>
      </c>
      <c r="D677">
        <f t="shared" si="32"/>
        <v>1.3828249647138507E-4</v>
      </c>
      <c r="E677">
        <f t="shared" si="31"/>
        <v>8.3999593174195262</v>
      </c>
    </row>
    <row r="678" spans="1:5">
      <c r="A678" s="2">
        <v>35607</v>
      </c>
      <c r="B678">
        <v>883.68</v>
      </c>
      <c r="C678">
        <f t="shared" si="30"/>
        <v>-5.9730705632234996E-3</v>
      </c>
      <c r="D678">
        <f t="shared" si="32"/>
        <v>1.3181047626293396E-4</v>
      </c>
      <c r="E678">
        <f t="shared" si="31"/>
        <v>8.6634721881299122</v>
      </c>
    </row>
    <row r="679" spans="1:5">
      <c r="A679" s="2">
        <v>35608</v>
      </c>
      <c r="B679">
        <v>887.3</v>
      </c>
      <c r="C679">
        <f t="shared" si="30"/>
        <v>4.096505522361041E-3</v>
      </c>
      <c r="D679">
        <f t="shared" si="32"/>
        <v>1.2305267560624856E-4</v>
      </c>
      <c r="E679">
        <f t="shared" si="31"/>
        <v>8.8665226402492756</v>
      </c>
    </row>
    <row r="680" spans="1:5">
      <c r="A680" s="2">
        <v>35611</v>
      </c>
      <c r="B680">
        <v>885.14</v>
      </c>
      <c r="C680">
        <f t="shared" si="30"/>
        <v>-2.4343514031330647E-3</v>
      </c>
      <c r="D680">
        <f t="shared" si="32"/>
        <v>1.1337125563639482E-4</v>
      </c>
      <c r="E680">
        <f t="shared" si="31"/>
        <v>9.0325713425708418</v>
      </c>
    </row>
    <row r="681" spans="1:5">
      <c r="A681" s="2">
        <v>35613</v>
      </c>
      <c r="B681">
        <v>904.03</v>
      </c>
      <c r="C681">
        <f t="shared" si="30"/>
        <v>2.1341256750344564E-2</v>
      </c>
      <c r="D681">
        <f t="shared" si="32"/>
        <v>1.0358289490278837E-4</v>
      </c>
      <c r="E681">
        <f t="shared" si="31"/>
        <v>4.7781841981885407</v>
      </c>
    </row>
    <row r="682" spans="1:5">
      <c r="A682" s="2">
        <v>35614</v>
      </c>
      <c r="B682">
        <v>916.92</v>
      </c>
      <c r="C682">
        <f t="shared" si="30"/>
        <v>1.4258376381314764E-2</v>
      </c>
      <c r="D682">
        <f t="shared" si="32"/>
        <v>1.3563825958275659E-4</v>
      </c>
      <c r="E682">
        <f t="shared" si="31"/>
        <v>7.4066698707140581</v>
      </c>
    </row>
    <row r="683" spans="1:5">
      <c r="A683" s="2">
        <v>35618</v>
      </c>
      <c r="B683">
        <v>912.2</v>
      </c>
      <c r="C683">
        <f t="shared" si="30"/>
        <v>-5.1476682807659489E-3</v>
      </c>
      <c r="D683">
        <f t="shared" si="32"/>
        <v>1.4180242780439532E-4</v>
      </c>
      <c r="E683">
        <f t="shared" si="31"/>
        <v>8.6742067461874708</v>
      </c>
    </row>
    <row r="684" spans="1:5">
      <c r="A684" s="2">
        <v>35619</v>
      </c>
      <c r="B684">
        <v>918.75</v>
      </c>
      <c r="C684">
        <f t="shared" si="30"/>
        <v>7.1804428853321136E-3</v>
      </c>
      <c r="D684">
        <f t="shared" si="32"/>
        <v>1.3129812731950012E-4</v>
      </c>
      <c r="E684">
        <f t="shared" si="31"/>
        <v>8.5453553828355631</v>
      </c>
    </row>
    <row r="685" spans="1:5">
      <c r="A685" s="2">
        <v>35620</v>
      </c>
      <c r="B685">
        <v>907.54</v>
      </c>
      <c r="C685">
        <f t="shared" si="30"/>
        <v>-1.2201360544217726E-2</v>
      </c>
      <c r="D685">
        <f t="shared" si="32"/>
        <v>1.2403379375722443E-4</v>
      </c>
      <c r="E685">
        <f t="shared" si="31"/>
        <v>7.794693291716464</v>
      </c>
    </row>
    <row r="686" spans="1:5">
      <c r="A686" s="2">
        <v>35621</v>
      </c>
      <c r="B686">
        <v>913.78</v>
      </c>
      <c r="C686">
        <f t="shared" si="30"/>
        <v>6.8757299953721152E-3</v>
      </c>
      <c r="D686">
        <f t="shared" si="32"/>
        <v>1.2629668763572952E-4</v>
      </c>
      <c r="E686">
        <f t="shared" si="31"/>
        <v>8.6025544838471788</v>
      </c>
    </row>
    <row r="687" spans="1:5">
      <c r="A687" s="2">
        <v>35622</v>
      </c>
      <c r="B687">
        <v>916.68</v>
      </c>
      <c r="C687">
        <f t="shared" si="30"/>
        <v>3.1736304143228974E-3</v>
      </c>
      <c r="D687">
        <f t="shared" si="32"/>
        <v>1.1909779578194178E-4</v>
      </c>
      <c r="E687">
        <f t="shared" si="31"/>
        <v>8.9509970213526078</v>
      </c>
    </row>
    <row r="688" spans="1:5">
      <c r="A688" s="2">
        <v>35626</v>
      </c>
      <c r="B688">
        <v>925.76</v>
      </c>
      <c r="C688">
        <f t="shared" si="30"/>
        <v>9.9053104682114163E-3</v>
      </c>
      <c r="D688">
        <f t="shared" si="32"/>
        <v>1.0916543385302252E-4</v>
      </c>
      <c r="E688">
        <f t="shared" si="31"/>
        <v>8.2238709685957385</v>
      </c>
    </row>
    <row r="689" spans="1:5">
      <c r="A689" s="2">
        <v>35627</v>
      </c>
      <c r="B689">
        <v>936.59</v>
      </c>
      <c r="C689">
        <f t="shared" si="30"/>
        <v>1.1698496370549647E-2</v>
      </c>
      <c r="D689">
        <f t="shared" si="32"/>
        <v>1.0815874461582759E-4</v>
      </c>
      <c r="E689">
        <f t="shared" si="31"/>
        <v>7.866596149848804</v>
      </c>
    </row>
    <row r="690" spans="1:5">
      <c r="A690" s="2">
        <v>35628</v>
      </c>
      <c r="B690">
        <v>931.61</v>
      </c>
      <c r="C690">
        <f t="shared" si="30"/>
        <v>-5.3171611911295427E-3</v>
      </c>
      <c r="D690">
        <f t="shared" si="32"/>
        <v>1.1077298462324813E-4</v>
      </c>
      <c r="E690">
        <f t="shared" si="31"/>
        <v>8.8528011166633362</v>
      </c>
    </row>
    <row r="691" spans="1:5">
      <c r="A691" s="2">
        <v>35629</v>
      </c>
      <c r="B691">
        <v>915.3</v>
      </c>
      <c r="C691">
        <f t="shared" si="30"/>
        <v>-1.7507326026985605E-2</v>
      </c>
      <c r="D691">
        <f t="shared" si="32"/>
        <v>1.0325708355372922E-4</v>
      </c>
      <c r="E691">
        <f t="shared" si="31"/>
        <v>6.2099067572826394</v>
      </c>
    </row>
    <row r="692" spans="1:5">
      <c r="A692" s="2">
        <v>35633</v>
      </c>
      <c r="B692">
        <v>933.98</v>
      </c>
      <c r="C692">
        <f t="shared" si="30"/>
        <v>2.0408609199169741E-2</v>
      </c>
      <c r="D692">
        <f t="shared" si="32"/>
        <v>1.2177329895066071E-4</v>
      </c>
      <c r="E692">
        <f t="shared" si="31"/>
        <v>5.5929663826151899</v>
      </c>
    </row>
    <row r="693" spans="1:5">
      <c r="A693" s="2">
        <v>35634</v>
      </c>
      <c r="B693">
        <v>936.56</v>
      </c>
      <c r="C693">
        <f t="shared" si="30"/>
        <v>2.7623717852629896E-3</v>
      </c>
      <c r="D693">
        <f t="shared" si="32"/>
        <v>1.4862421888847061E-4</v>
      </c>
      <c r="E693">
        <f t="shared" si="31"/>
        <v>8.762747234943653</v>
      </c>
    </row>
    <row r="694" spans="1:5">
      <c r="A694" s="2">
        <v>35635</v>
      </c>
      <c r="B694">
        <v>940.28</v>
      </c>
      <c r="C694">
        <f t="shared" si="30"/>
        <v>3.9719825745280898E-3</v>
      </c>
      <c r="D694">
        <f t="shared" si="32"/>
        <v>1.3577957261732082E-4</v>
      </c>
      <c r="E694">
        <f t="shared" si="31"/>
        <v>8.7882847053324209</v>
      </c>
    </row>
    <row r="695" spans="1:5">
      <c r="A695" s="2">
        <v>35636</v>
      </c>
      <c r="B695">
        <v>938.79</v>
      </c>
      <c r="C695">
        <f t="shared" si="30"/>
        <v>-1.5846343642319405E-3</v>
      </c>
      <c r="D695">
        <f t="shared" si="32"/>
        <v>1.2484718977894368E-4</v>
      </c>
      <c r="E695">
        <f t="shared" si="31"/>
        <v>8.9683069338061809</v>
      </c>
    </row>
    <row r="696" spans="1:5">
      <c r="A696" s="2">
        <v>35639</v>
      </c>
      <c r="B696">
        <v>936.45</v>
      </c>
      <c r="C696">
        <f t="shared" si="30"/>
        <v>-2.4925702233725522E-3</v>
      </c>
      <c r="D696">
        <f t="shared" si="32"/>
        <v>1.1370225046536652E-4</v>
      </c>
      <c r="E696">
        <f t="shared" si="31"/>
        <v>9.0272854703841379</v>
      </c>
    </row>
    <row r="697" spans="1:5">
      <c r="A697" s="2">
        <v>35640</v>
      </c>
      <c r="B697">
        <v>942.29</v>
      </c>
      <c r="C697">
        <f t="shared" si="30"/>
        <v>6.2363180095038901E-3</v>
      </c>
      <c r="D697">
        <f t="shared" si="32"/>
        <v>1.0390986714441709E-4</v>
      </c>
      <c r="E697">
        <f t="shared" si="31"/>
        <v>8.7977040285747758</v>
      </c>
    </row>
    <row r="698" spans="1:5">
      <c r="A698" s="2">
        <v>35641</v>
      </c>
      <c r="B698">
        <v>952.29</v>
      </c>
      <c r="C698">
        <f t="shared" si="30"/>
        <v>1.0612444152012651E-2</v>
      </c>
      <c r="D698">
        <f t="shared" si="32"/>
        <v>9.7986645735112442E-5</v>
      </c>
      <c r="E698">
        <f t="shared" si="31"/>
        <v>8.0812985401037238</v>
      </c>
    </row>
    <row r="699" spans="1:5">
      <c r="A699" s="2">
        <v>35642</v>
      </c>
      <c r="B699">
        <v>954.29</v>
      </c>
      <c r="C699">
        <f t="shared" si="30"/>
        <v>2.1002005691543543E-3</v>
      </c>
      <c r="D699">
        <f t="shared" si="32"/>
        <v>9.9320120227357493E-5</v>
      </c>
      <c r="E699">
        <f t="shared" si="31"/>
        <v>9.172752025449352</v>
      </c>
    </row>
    <row r="700" spans="1:5">
      <c r="A700" s="2">
        <v>35643</v>
      </c>
      <c r="B700">
        <v>947.14</v>
      </c>
      <c r="C700">
        <f t="shared" si="30"/>
        <v>-7.4924813211916476E-3</v>
      </c>
      <c r="D700">
        <f t="shared" si="32"/>
        <v>9.0673793130699129E-5</v>
      </c>
      <c r="E700">
        <f t="shared" si="31"/>
        <v>8.6891297092010298</v>
      </c>
    </row>
    <row r="701" spans="1:5">
      <c r="A701" s="2">
        <v>35647</v>
      </c>
      <c r="B701">
        <v>952.37</v>
      </c>
      <c r="C701">
        <f t="shared" si="30"/>
        <v>5.5218869438520366E-3</v>
      </c>
      <c r="D701">
        <f t="shared" si="32"/>
        <v>8.7527483014225124E-5</v>
      </c>
      <c r="E701">
        <f t="shared" si="31"/>
        <v>8.9951958779013381</v>
      </c>
    </row>
    <row r="702" spans="1:5">
      <c r="A702" s="2">
        <v>35648</v>
      </c>
      <c r="B702">
        <v>960.32</v>
      </c>
      <c r="C702">
        <f t="shared" si="30"/>
        <v>8.3475959973540181E-3</v>
      </c>
      <c r="D702">
        <f t="shared" si="32"/>
        <v>8.233142563702951E-5</v>
      </c>
      <c r="E702">
        <f t="shared" si="31"/>
        <v>8.5583936295727359</v>
      </c>
    </row>
    <row r="703" spans="1:5">
      <c r="A703" s="2">
        <v>35649</v>
      </c>
      <c r="B703">
        <v>951.19</v>
      </c>
      <c r="C703">
        <f t="shared" si="30"/>
        <v>-9.5072475841386159E-3</v>
      </c>
      <c r="D703">
        <f t="shared" si="32"/>
        <v>8.117908341388946E-5</v>
      </c>
      <c r="E703">
        <f t="shared" si="31"/>
        <v>8.3054164113320486</v>
      </c>
    </row>
    <row r="704" spans="1:5">
      <c r="A704" s="2">
        <v>35650</v>
      </c>
      <c r="B704">
        <v>933.54</v>
      </c>
      <c r="C704">
        <f t="shared" si="30"/>
        <v>-1.8555703907736719E-2</v>
      </c>
      <c r="D704">
        <f t="shared" si="32"/>
        <v>8.2018002459187205E-5</v>
      </c>
      <c r="E704">
        <f t="shared" si="31"/>
        <v>5.2105404191578835</v>
      </c>
    </row>
    <row r="705" spans="1:5">
      <c r="A705" s="2">
        <v>35653</v>
      </c>
      <c r="B705">
        <v>937</v>
      </c>
      <c r="C705">
        <f t="shared" si="30"/>
        <v>3.7063221715192027E-3</v>
      </c>
      <c r="D705">
        <f t="shared" si="32"/>
        <v>1.0591343522366428E-4</v>
      </c>
      <c r="E705">
        <f t="shared" si="31"/>
        <v>9.0231898485021773</v>
      </c>
    </row>
    <row r="706" spans="1:5">
      <c r="A706" s="2">
        <v>35654</v>
      </c>
      <c r="B706">
        <v>926.53</v>
      </c>
      <c r="C706">
        <f t="shared" si="30"/>
        <v>-1.1173959445037383E-2</v>
      </c>
      <c r="D706">
        <f t="shared" si="32"/>
        <v>9.7516056701085795E-5</v>
      </c>
      <c r="E706">
        <f t="shared" si="31"/>
        <v>7.9551159602800006</v>
      </c>
    </row>
    <row r="707" spans="1:5">
      <c r="A707" s="2">
        <v>35655</v>
      </c>
      <c r="B707">
        <v>922.02</v>
      </c>
      <c r="C707">
        <f t="shared" si="30"/>
        <v>-4.8676243618663087E-3</v>
      </c>
      <c r="D707">
        <f t="shared" si="32"/>
        <v>1.0000687678475062E-4</v>
      </c>
      <c r="E707">
        <f t="shared" si="31"/>
        <v>8.9733502297838381</v>
      </c>
    </row>
    <row r="708" spans="1:5">
      <c r="A708" s="2">
        <v>35656</v>
      </c>
      <c r="B708">
        <v>924.77</v>
      </c>
      <c r="C708">
        <f t="shared" ref="C708:C771" si="33">(B708-B707)/B707</f>
        <v>2.9825817227392033E-3</v>
      </c>
      <c r="D708">
        <f t="shared" si="32"/>
        <v>9.3054678591901916E-5</v>
      </c>
      <c r="E708">
        <f t="shared" si="31"/>
        <v>9.1867258054460397</v>
      </c>
    </row>
    <row r="709" spans="1:5">
      <c r="A709" s="2">
        <v>35660</v>
      </c>
      <c r="B709">
        <v>912.49</v>
      </c>
      <c r="C709">
        <f t="shared" si="33"/>
        <v>-1.3278977475480361E-2</v>
      </c>
      <c r="D709">
        <f t="shared" si="32"/>
        <v>8.5387722700187252E-5</v>
      </c>
      <c r="E709">
        <f t="shared" ref="E709:E772" si="34">-LN(D709)-C709*C709/D709</f>
        <v>7.3032427002546418</v>
      </c>
    </row>
    <row r="710" spans="1:5">
      <c r="A710" s="2">
        <v>35661</v>
      </c>
      <c r="B710">
        <v>926.01</v>
      </c>
      <c r="C710">
        <f t="shared" si="33"/>
        <v>1.4816600729870993E-2</v>
      </c>
      <c r="D710">
        <f t="shared" ref="D710:D773" si="35">$H$1*D709+(1-$H$1)*C709*C709</f>
        <v>9.3672765430570835E-5</v>
      </c>
      <c r="E710">
        <f t="shared" si="34"/>
        <v>6.9321013159462659</v>
      </c>
    </row>
    <row r="711" spans="1:5">
      <c r="A711" s="2">
        <v>35662</v>
      </c>
      <c r="B711">
        <v>939.35</v>
      </c>
      <c r="C711">
        <f t="shared" si="33"/>
        <v>1.4405891945011427E-2</v>
      </c>
      <c r="D711">
        <f t="shared" si="35"/>
        <v>1.0513863232392614E-4</v>
      </c>
      <c r="E711">
        <f t="shared" si="34"/>
        <v>7.1863633336435209</v>
      </c>
    </row>
    <row r="712" spans="1:5">
      <c r="A712" s="2">
        <v>35663</v>
      </c>
      <c r="B712">
        <v>925.05</v>
      </c>
      <c r="C712">
        <f t="shared" si="33"/>
        <v>-1.5223292702400668E-2</v>
      </c>
      <c r="D712">
        <f t="shared" si="35"/>
        <v>1.1446655979317321E-4</v>
      </c>
      <c r="E712">
        <f t="shared" si="34"/>
        <v>7.050630944134376</v>
      </c>
    </row>
    <row r="713" spans="1:5">
      <c r="A713" s="2">
        <v>35664</v>
      </c>
      <c r="B713">
        <v>923.54</v>
      </c>
      <c r="C713">
        <f t="shared" si="33"/>
        <v>-1.6323441976109302E-3</v>
      </c>
      <c r="D713">
        <f t="shared" si="35"/>
        <v>1.2515107091436389E-4</v>
      </c>
      <c r="E713">
        <f t="shared" si="34"/>
        <v>8.964698333623895</v>
      </c>
    </row>
    <row r="714" spans="1:5">
      <c r="A714" s="2">
        <v>35668</v>
      </c>
      <c r="B714">
        <v>913.02</v>
      </c>
      <c r="C714">
        <f t="shared" si="33"/>
        <v>-1.1390952205643482E-2</v>
      </c>
      <c r="D714">
        <f t="shared" si="35"/>
        <v>1.139924300494034E-4</v>
      </c>
      <c r="E714">
        <f t="shared" si="34"/>
        <v>7.9411117712160291</v>
      </c>
    </row>
    <row r="715" spans="1:5">
      <c r="A715" s="2">
        <v>35669</v>
      </c>
      <c r="B715">
        <v>913.7</v>
      </c>
      <c r="C715">
        <f t="shared" si="33"/>
        <v>7.4478105627485015E-4</v>
      </c>
      <c r="D715">
        <f t="shared" si="35"/>
        <v>1.1542830539673685E-4</v>
      </c>
      <c r="E715">
        <f t="shared" si="34"/>
        <v>9.0620553830572099</v>
      </c>
    </row>
    <row r="716" spans="1:5">
      <c r="A716" s="2">
        <v>35670</v>
      </c>
      <c r="B716">
        <v>903.67</v>
      </c>
      <c r="C716">
        <f t="shared" si="33"/>
        <v>-1.0977344861552026E-2</v>
      </c>
      <c r="D716">
        <f t="shared" si="35"/>
        <v>1.0496320861928984E-4</v>
      </c>
      <c r="E716">
        <f t="shared" si="34"/>
        <v>8.0138593467912074</v>
      </c>
    </row>
    <row r="717" spans="1:5">
      <c r="A717" s="2">
        <v>35671</v>
      </c>
      <c r="B717">
        <v>899.47</v>
      </c>
      <c r="C717">
        <f t="shared" si="33"/>
        <v>-4.6477143204930252E-3</v>
      </c>
      <c r="D717">
        <f t="shared" si="35"/>
        <v>1.0637881668761583E-4</v>
      </c>
      <c r="E717">
        <f t="shared" si="34"/>
        <v>8.9454444128220914</v>
      </c>
    </row>
    <row r="718" spans="1:5">
      <c r="A718" s="2">
        <v>35675</v>
      </c>
      <c r="B718">
        <v>927.58</v>
      </c>
      <c r="C718">
        <f t="shared" si="33"/>
        <v>3.1251737134090088E-2</v>
      </c>
      <c r="D718">
        <f t="shared" si="35"/>
        <v>9.8655498137012077E-5</v>
      </c>
      <c r="E718">
        <f t="shared" si="34"/>
        <v>-0.67593732831815778</v>
      </c>
    </row>
    <row r="719" spans="1:5">
      <c r="A719" s="2">
        <v>35676</v>
      </c>
      <c r="B719">
        <v>927.86</v>
      </c>
      <c r="C719">
        <f t="shared" si="33"/>
        <v>3.0186075594554942E-4</v>
      </c>
      <c r="D719">
        <f t="shared" si="35"/>
        <v>1.7864356716705673E-4</v>
      </c>
      <c r="E719">
        <f t="shared" si="34"/>
        <v>8.6296079166889044</v>
      </c>
    </row>
    <row r="720" spans="1:5">
      <c r="A720" s="2">
        <v>35677</v>
      </c>
      <c r="B720">
        <v>930.87</v>
      </c>
      <c r="C720">
        <f t="shared" si="33"/>
        <v>3.2440238829133609E-3</v>
      </c>
      <c r="D720">
        <f t="shared" si="35"/>
        <v>1.623772663513568E-4</v>
      </c>
      <c r="E720">
        <f t="shared" si="34"/>
        <v>8.6607780004119235</v>
      </c>
    </row>
    <row r="721" spans="1:5">
      <c r="A721" s="2">
        <v>35678</v>
      </c>
      <c r="B721">
        <v>929.05</v>
      </c>
      <c r="C721">
        <f t="shared" si="33"/>
        <v>-1.9551602264548757E-3</v>
      </c>
      <c r="D721">
        <f t="shared" si="35"/>
        <v>1.4854325861077809E-4</v>
      </c>
      <c r="E721">
        <f t="shared" si="34"/>
        <v>8.7889000738367979</v>
      </c>
    </row>
    <row r="722" spans="1:5">
      <c r="A722" s="2">
        <v>35681</v>
      </c>
      <c r="B722">
        <v>931.2</v>
      </c>
      <c r="C722">
        <f t="shared" si="33"/>
        <v>2.3141919164739152E-3</v>
      </c>
      <c r="D722">
        <f t="shared" si="35"/>
        <v>1.3535907118822398E-4</v>
      </c>
      <c r="E722">
        <f t="shared" si="34"/>
        <v>8.8680145048976868</v>
      </c>
    </row>
    <row r="723" spans="1:5">
      <c r="A723" s="2">
        <v>35682</v>
      </c>
      <c r="B723">
        <v>933.62</v>
      </c>
      <c r="C723">
        <f t="shared" si="33"/>
        <v>2.5987972508590626E-3</v>
      </c>
      <c r="D723">
        <f t="shared" si="35"/>
        <v>1.2351561854895838E-4</v>
      </c>
      <c r="E723">
        <f t="shared" si="34"/>
        <v>8.9444636472303749</v>
      </c>
    </row>
    <row r="724" spans="1:5">
      <c r="A724" s="2">
        <v>35683</v>
      </c>
      <c r="B724">
        <v>919.03</v>
      </c>
      <c r="C724">
        <f t="shared" si="33"/>
        <v>-1.5627343030354995E-2</v>
      </c>
      <c r="D724">
        <f t="shared" si="35"/>
        <v>1.1287849901795947E-4</v>
      </c>
      <c r="E724">
        <f t="shared" si="34"/>
        <v>6.9256877611638696</v>
      </c>
    </row>
    <row r="725" spans="1:5">
      <c r="A725" s="2">
        <v>35684</v>
      </c>
      <c r="B725">
        <v>912.59</v>
      </c>
      <c r="C725">
        <f t="shared" si="33"/>
        <v>-7.0073882245410279E-3</v>
      </c>
      <c r="D725">
        <f t="shared" si="35"/>
        <v>1.2484327666600621E-4</v>
      </c>
      <c r="E725">
        <f t="shared" si="34"/>
        <v>8.5951303354455462</v>
      </c>
    </row>
    <row r="726" spans="1:5">
      <c r="A726" s="2">
        <v>35685</v>
      </c>
      <c r="B726">
        <v>923.91</v>
      </c>
      <c r="C726">
        <f t="shared" si="33"/>
        <v>1.2404256018584399E-2</v>
      </c>
      <c r="D726">
        <f t="shared" si="35"/>
        <v>1.1794330874624509E-4</v>
      </c>
      <c r="E726">
        <f t="shared" si="34"/>
        <v>7.740734235747901</v>
      </c>
    </row>
    <row r="727" spans="1:5">
      <c r="A727" s="2">
        <v>35689</v>
      </c>
      <c r="B727">
        <v>945.64</v>
      </c>
      <c r="C727">
        <f t="shared" si="33"/>
        <v>2.3519606888116829E-2</v>
      </c>
      <c r="D727">
        <f t="shared" si="35"/>
        <v>1.2121586128654337E-4</v>
      </c>
      <c r="E727">
        <f t="shared" si="34"/>
        <v>4.4544101922163</v>
      </c>
    </row>
    <row r="728" spans="1:5">
      <c r="A728" s="2">
        <v>35690</v>
      </c>
      <c r="B728">
        <v>943</v>
      </c>
      <c r="C728">
        <f t="shared" si="33"/>
        <v>-2.7917600778308727E-3</v>
      </c>
      <c r="D728">
        <f t="shared" si="35"/>
        <v>1.6056747536950173E-4</v>
      </c>
      <c r="E728">
        <f t="shared" si="34"/>
        <v>8.6882564267559843</v>
      </c>
    </row>
    <row r="729" spans="1:5">
      <c r="A729" s="2">
        <v>35691</v>
      </c>
      <c r="B729">
        <v>947.29</v>
      </c>
      <c r="C729">
        <f t="shared" si="33"/>
        <v>4.5493107104983711E-3</v>
      </c>
      <c r="D729">
        <f t="shared" si="35"/>
        <v>1.4664965695751725E-4</v>
      </c>
      <c r="E729">
        <f t="shared" si="34"/>
        <v>8.6863370894393341</v>
      </c>
    </row>
    <row r="730" spans="1:5">
      <c r="A730" s="2">
        <v>35692</v>
      </c>
      <c r="B730">
        <v>950.51</v>
      </c>
      <c r="C730">
        <f t="shared" si="33"/>
        <v>3.399170264649714E-3</v>
      </c>
      <c r="D730">
        <f t="shared" si="35"/>
        <v>1.351751776283361E-4</v>
      </c>
      <c r="E730">
        <f t="shared" si="34"/>
        <v>8.8234620838711706</v>
      </c>
    </row>
    <row r="731" spans="1:5">
      <c r="A731" s="2">
        <v>35695</v>
      </c>
      <c r="B731">
        <v>955.43</v>
      </c>
      <c r="C731">
        <f t="shared" si="33"/>
        <v>5.1761685831816177E-3</v>
      </c>
      <c r="D731">
        <f t="shared" si="35"/>
        <v>1.2391320131730272E-4</v>
      </c>
      <c r="E731">
        <f t="shared" si="34"/>
        <v>8.7797075416898895</v>
      </c>
    </row>
    <row r="732" spans="1:5">
      <c r="A732" s="2">
        <v>35697</v>
      </c>
      <c r="B732">
        <v>944.48</v>
      </c>
      <c r="C732">
        <f t="shared" si="33"/>
        <v>-1.1460808222475673E-2</v>
      </c>
      <c r="D732">
        <f t="shared" si="35"/>
        <v>1.150654315485293E-4</v>
      </c>
      <c r="E732">
        <f t="shared" si="34"/>
        <v>7.9284841141920159</v>
      </c>
    </row>
    <row r="733" spans="1:5">
      <c r="A733" s="2">
        <v>35698</v>
      </c>
      <c r="B733">
        <v>937.91</v>
      </c>
      <c r="C733">
        <f t="shared" si="33"/>
        <v>-6.9562087074369495E-3</v>
      </c>
      <c r="D733">
        <f t="shared" si="35"/>
        <v>1.1654898289872938E-4</v>
      </c>
      <c r="E733">
        <f t="shared" si="34"/>
        <v>8.6420186373035683</v>
      </c>
    </row>
    <row r="734" spans="1:5">
      <c r="A734" s="2">
        <v>35699</v>
      </c>
      <c r="B734">
        <v>945.22</v>
      </c>
      <c r="C734">
        <f t="shared" si="33"/>
        <v>7.7939247902251386E-3</v>
      </c>
      <c r="D734">
        <f t="shared" si="35"/>
        <v>1.1033952785115169E-4</v>
      </c>
      <c r="E734">
        <f t="shared" si="34"/>
        <v>8.5614179361258032</v>
      </c>
    </row>
    <row r="735" spans="1:5">
      <c r="A735" s="2">
        <v>35702</v>
      </c>
      <c r="B735">
        <v>953.34</v>
      </c>
      <c r="C735">
        <f t="shared" si="33"/>
        <v>8.5905926662575953E-3</v>
      </c>
      <c r="D735">
        <f t="shared" si="35"/>
        <v>1.0582144236488736E-4</v>
      </c>
      <c r="E735">
        <f t="shared" si="34"/>
        <v>8.4563724301552998</v>
      </c>
    </row>
    <row r="736" spans="1:5">
      <c r="A736" s="2">
        <v>35703</v>
      </c>
      <c r="B736">
        <v>947.28</v>
      </c>
      <c r="C736">
        <f t="shared" si="33"/>
        <v>-6.3565989049028243E-3</v>
      </c>
      <c r="D736">
        <f t="shared" si="35"/>
        <v>1.0290410148399748E-4</v>
      </c>
      <c r="E736">
        <f t="shared" si="34"/>
        <v>8.7890528125940257</v>
      </c>
    </row>
    <row r="737" spans="1:5">
      <c r="A737" s="2">
        <v>35704</v>
      </c>
      <c r="B737">
        <v>955.41</v>
      </c>
      <c r="C737">
        <f t="shared" si="33"/>
        <v>8.5824676969850477E-3</v>
      </c>
      <c r="D737">
        <f t="shared" si="35"/>
        <v>9.721049578166011E-5</v>
      </c>
      <c r="E737">
        <f t="shared" si="34"/>
        <v>8.480907602914117</v>
      </c>
    </row>
    <row r="738" spans="1:5">
      <c r="A738" s="2">
        <v>35705</v>
      </c>
      <c r="B738">
        <v>960.46</v>
      </c>
      <c r="C738">
        <f t="shared" si="33"/>
        <v>5.2856888665599776E-3</v>
      </c>
      <c r="D738">
        <f t="shared" si="35"/>
        <v>9.5064909099822585E-5</v>
      </c>
      <c r="E738">
        <f t="shared" si="34"/>
        <v>8.967061901359088</v>
      </c>
    </row>
    <row r="739" spans="1:5">
      <c r="A739" s="2">
        <v>35706</v>
      </c>
      <c r="B739">
        <v>965.03</v>
      </c>
      <c r="C739">
        <f t="shared" si="33"/>
        <v>4.7581367261519854E-3</v>
      </c>
      <c r="D739">
        <f t="shared" si="35"/>
        <v>8.8949628859246759E-5</v>
      </c>
      <c r="E739">
        <f t="shared" si="34"/>
        <v>9.0729157568072853</v>
      </c>
    </row>
    <row r="740" spans="1:5">
      <c r="A740" s="2">
        <v>35709</v>
      </c>
      <c r="B740">
        <v>972.69</v>
      </c>
      <c r="C740">
        <f t="shared" si="33"/>
        <v>7.9375770701429829E-3</v>
      </c>
      <c r="D740">
        <f t="shared" si="35"/>
        <v>8.2908745181344473E-5</v>
      </c>
      <c r="E740">
        <f t="shared" si="34"/>
        <v>8.6378365487948585</v>
      </c>
    </row>
    <row r="741" spans="1:5">
      <c r="A741" s="2">
        <v>35710</v>
      </c>
      <c r="B741">
        <v>983.12</v>
      </c>
      <c r="C741">
        <f t="shared" si="33"/>
        <v>1.0722840781749529E-2</v>
      </c>
      <c r="D741">
        <f t="shared" si="35"/>
        <v>8.109550654473752E-5</v>
      </c>
      <c r="E741">
        <f t="shared" si="34"/>
        <v>8.0020570445799883</v>
      </c>
    </row>
    <row r="742" spans="1:5">
      <c r="A742" s="2">
        <v>35711</v>
      </c>
      <c r="B742">
        <v>973.84</v>
      </c>
      <c r="C742">
        <f t="shared" si="33"/>
        <v>-9.4393359915371199E-3</v>
      </c>
      <c r="D742">
        <f t="shared" si="35"/>
        <v>8.4182354248819923E-5</v>
      </c>
      <c r="E742">
        <f t="shared" si="34"/>
        <v>8.3240960032310873</v>
      </c>
    </row>
    <row r="743" spans="1:5">
      <c r="A743" s="2">
        <v>35712</v>
      </c>
      <c r="B743">
        <v>970.62</v>
      </c>
      <c r="C743">
        <f t="shared" si="33"/>
        <v>-3.3064979873490791E-3</v>
      </c>
      <c r="D743">
        <f t="shared" si="35"/>
        <v>8.4630453465813572E-5</v>
      </c>
      <c r="E743">
        <f t="shared" si="34"/>
        <v>9.2480320500336219</v>
      </c>
    </row>
    <row r="744" spans="1:5">
      <c r="A744" s="2">
        <v>35717</v>
      </c>
      <c r="B744">
        <v>970.28</v>
      </c>
      <c r="C744">
        <f t="shared" si="33"/>
        <v>-3.5029156621544153E-4</v>
      </c>
      <c r="D744">
        <f t="shared" si="35"/>
        <v>7.7916537628983776E-5</v>
      </c>
      <c r="E744">
        <f t="shared" si="34"/>
        <v>9.4582975189326906</v>
      </c>
    </row>
    <row r="745" spans="1:5">
      <c r="A745" s="2">
        <v>35718</v>
      </c>
      <c r="B745">
        <v>965.72</v>
      </c>
      <c r="C745">
        <f t="shared" si="33"/>
        <v>-4.6996743208145538E-3</v>
      </c>
      <c r="D745">
        <f t="shared" si="35"/>
        <v>7.0829444083376553E-5</v>
      </c>
      <c r="E745">
        <f t="shared" si="34"/>
        <v>9.2434030395327049</v>
      </c>
    </row>
    <row r="746" spans="1:5">
      <c r="A746" s="2">
        <v>35719</v>
      </c>
      <c r="B746">
        <v>955.25</v>
      </c>
      <c r="C746">
        <f t="shared" si="33"/>
        <v>-1.0841651824545445E-2</v>
      </c>
      <c r="D746">
        <f t="shared" si="35"/>
        <v>6.6388954653351503E-5</v>
      </c>
      <c r="E746">
        <f t="shared" si="34"/>
        <v>7.8494833242645079</v>
      </c>
    </row>
    <row r="747" spans="1:5">
      <c r="A747" s="2">
        <v>35720</v>
      </c>
      <c r="B747">
        <v>944.16</v>
      </c>
      <c r="C747">
        <f t="shared" si="33"/>
        <v>-1.1609526302015213E-2</v>
      </c>
      <c r="D747">
        <f t="shared" si="35"/>
        <v>7.1048993250615532E-5</v>
      </c>
      <c r="E747">
        <f t="shared" si="34"/>
        <v>7.6551245356421918</v>
      </c>
    </row>
    <row r="748" spans="1:5">
      <c r="A748" s="2">
        <v>35723</v>
      </c>
      <c r="B748">
        <v>955.61</v>
      </c>
      <c r="C748">
        <f t="shared" si="33"/>
        <v>1.2127181833587576E-2</v>
      </c>
      <c r="D748">
        <f t="shared" si="35"/>
        <v>7.6855049966913862E-5</v>
      </c>
      <c r="E748">
        <f t="shared" si="34"/>
        <v>7.5600060900147499</v>
      </c>
    </row>
    <row r="749" spans="1:5">
      <c r="A749" s="2">
        <v>35724</v>
      </c>
      <c r="B749">
        <v>972.28</v>
      </c>
      <c r="C749">
        <f t="shared" si="33"/>
        <v>1.7444354914661796E-2</v>
      </c>
      <c r="D749">
        <f t="shared" si="35"/>
        <v>8.3251566817698036E-5</v>
      </c>
      <c r="E749">
        <f t="shared" si="34"/>
        <v>5.7383908606119167</v>
      </c>
    </row>
    <row r="750" spans="1:5">
      <c r="A750" s="2">
        <v>35725</v>
      </c>
      <c r="B750">
        <v>968.49</v>
      </c>
      <c r="C750">
        <f t="shared" si="33"/>
        <v>-3.8980540585016291E-3</v>
      </c>
      <c r="D750">
        <f t="shared" si="35"/>
        <v>1.0338979582610029E-4</v>
      </c>
      <c r="E750">
        <f t="shared" si="34"/>
        <v>9.0300378934121817</v>
      </c>
    </row>
    <row r="751" spans="1:5">
      <c r="A751" s="2">
        <v>35726</v>
      </c>
      <c r="B751">
        <v>950.69</v>
      </c>
      <c r="C751">
        <f t="shared" si="33"/>
        <v>-1.837912626872756E-2</v>
      </c>
      <c r="D751">
        <f t="shared" si="35"/>
        <v>9.5355148635485604E-5</v>
      </c>
      <c r="E751">
        <f t="shared" si="34"/>
        <v>5.7154371694207526</v>
      </c>
    </row>
    <row r="752" spans="1:5">
      <c r="A752" s="2">
        <v>35727</v>
      </c>
      <c r="B752">
        <v>941.64</v>
      </c>
      <c r="C752">
        <f t="shared" si="33"/>
        <v>-9.5194016977143622E-3</v>
      </c>
      <c r="D752">
        <f t="shared" si="35"/>
        <v>1.1744140624468053E-4</v>
      </c>
      <c r="E752">
        <f t="shared" si="34"/>
        <v>8.2779606340576297</v>
      </c>
    </row>
    <row r="753" spans="1:5">
      <c r="A753" s="2">
        <v>35730</v>
      </c>
      <c r="B753">
        <v>876.98</v>
      </c>
      <c r="C753">
        <f t="shared" si="33"/>
        <v>-6.8667431290089592E-2</v>
      </c>
      <c r="D753">
        <f t="shared" si="35"/>
        <v>1.1499785985781937E-4</v>
      </c>
      <c r="E753">
        <f t="shared" si="34"/>
        <v>-31.932045320846921</v>
      </c>
    </row>
    <row r="754" spans="1:5">
      <c r="A754" s="2">
        <v>35731</v>
      </c>
      <c r="B754">
        <v>921.85</v>
      </c>
      <c r="C754">
        <f t="shared" si="33"/>
        <v>5.1164222673265071E-2</v>
      </c>
      <c r="D754">
        <f t="shared" si="35"/>
        <v>5.3408219719981883E-4</v>
      </c>
      <c r="E754">
        <f t="shared" si="34"/>
        <v>2.6335098742619678</v>
      </c>
    </row>
    <row r="755" spans="1:5">
      <c r="A755" s="2">
        <v>35732</v>
      </c>
      <c r="B755">
        <v>919.16</v>
      </c>
      <c r="C755">
        <f t="shared" si="33"/>
        <v>-2.9180452351250793E-3</v>
      </c>
      <c r="D755">
        <f t="shared" si="35"/>
        <v>7.2390887323804524E-4</v>
      </c>
      <c r="E755">
        <f t="shared" si="34"/>
        <v>7.2190825255554723</v>
      </c>
    </row>
    <row r="756" spans="1:5">
      <c r="A756" s="2">
        <v>35733</v>
      </c>
      <c r="B756">
        <v>903.68</v>
      </c>
      <c r="C756">
        <f t="shared" si="33"/>
        <v>-1.6841463945341421E-2</v>
      </c>
      <c r="D756">
        <f t="shared" si="35"/>
        <v>6.5873579766140711E-4</v>
      </c>
      <c r="E756">
        <f t="shared" si="34"/>
        <v>6.894613409916043</v>
      </c>
    </row>
    <row r="757" spans="1:5">
      <c r="A757" s="2">
        <v>35734</v>
      </c>
      <c r="B757">
        <v>914.62</v>
      </c>
      <c r="C757">
        <f t="shared" si="33"/>
        <v>1.2106055240793263E-2</v>
      </c>
      <c r="D757">
        <f t="shared" si="35"/>
        <v>6.2456374343142012E-4</v>
      </c>
      <c r="E757">
        <f t="shared" si="34"/>
        <v>7.1438028536976672</v>
      </c>
    </row>
    <row r="758" spans="1:5">
      <c r="A758" s="2">
        <v>35738</v>
      </c>
      <c r="B758">
        <v>940.76</v>
      </c>
      <c r="C758">
        <f t="shared" si="33"/>
        <v>2.8580175373379094E-2</v>
      </c>
      <c r="D758">
        <f t="shared" si="35"/>
        <v>5.8101682745247596E-4</v>
      </c>
      <c r="E758">
        <f t="shared" si="34"/>
        <v>6.0448740961306466</v>
      </c>
    </row>
    <row r="759" spans="1:5">
      <c r="A759" s="2">
        <v>35739</v>
      </c>
      <c r="B759">
        <v>942.76</v>
      </c>
      <c r="C759">
        <f t="shared" si="33"/>
        <v>2.1259407287724818E-3</v>
      </c>
      <c r="D759">
        <f t="shared" si="35"/>
        <v>6.0249931003836937E-4</v>
      </c>
      <c r="E759">
        <f t="shared" si="34"/>
        <v>7.4069225785812947</v>
      </c>
    </row>
    <row r="760" spans="1:5">
      <c r="A760" s="2">
        <v>35740</v>
      </c>
      <c r="B760">
        <v>938.03</v>
      </c>
      <c r="C760">
        <f t="shared" si="33"/>
        <v>-5.0171835886121795E-3</v>
      </c>
      <c r="D760">
        <f t="shared" si="35"/>
        <v>5.4802278168595306E-4</v>
      </c>
      <c r="E760">
        <f t="shared" si="34"/>
        <v>7.4632610630758141</v>
      </c>
    </row>
    <row r="761" spans="1:5">
      <c r="A761" s="2">
        <v>35741</v>
      </c>
      <c r="B761">
        <v>927.51</v>
      </c>
      <c r="C761">
        <f t="shared" si="33"/>
        <v>-1.1214993123887277E-2</v>
      </c>
      <c r="D761">
        <f t="shared" si="35"/>
        <v>5.003905812090237E-4</v>
      </c>
      <c r="E761">
        <f t="shared" si="34"/>
        <v>7.3487658102330631</v>
      </c>
    </row>
    <row r="762" spans="1:5">
      <c r="A762" s="2">
        <v>35746</v>
      </c>
      <c r="B762">
        <v>905.96</v>
      </c>
      <c r="C762">
        <f t="shared" si="33"/>
        <v>-2.3234250843656622E-2</v>
      </c>
      <c r="D762">
        <f t="shared" si="35"/>
        <v>4.6626283661318775E-4</v>
      </c>
      <c r="E762">
        <f t="shared" si="34"/>
        <v>6.5129797147033814</v>
      </c>
    </row>
    <row r="763" spans="1:5">
      <c r="A763" s="2">
        <v>35747</v>
      </c>
      <c r="B763">
        <v>916.66</v>
      </c>
      <c r="C763">
        <f t="shared" si="33"/>
        <v>1.1810675968033833E-2</v>
      </c>
      <c r="D763">
        <f t="shared" si="35"/>
        <v>4.7296491398190056E-4</v>
      </c>
      <c r="E763">
        <f t="shared" si="34"/>
        <v>7.3615582403800062</v>
      </c>
    </row>
    <row r="764" spans="1:5">
      <c r="A764" s="2">
        <v>35748</v>
      </c>
      <c r="B764">
        <v>928.35</v>
      </c>
      <c r="C764">
        <f t="shared" si="33"/>
        <v>1.2752820020509301E-2</v>
      </c>
      <c r="D764">
        <f t="shared" si="35"/>
        <v>4.4258521474347458E-4</v>
      </c>
      <c r="E764">
        <f t="shared" si="34"/>
        <v>7.3554128921389053</v>
      </c>
    </row>
    <row r="765" spans="1:5">
      <c r="A765" s="2">
        <v>35751</v>
      </c>
      <c r="B765">
        <v>946.2</v>
      </c>
      <c r="C765">
        <f t="shared" si="33"/>
        <v>1.9227661980933938E-2</v>
      </c>
      <c r="D765">
        <f t="shared" si="35"/>
        <v>4.170814261603579E-4</v>
      </c>
      <c r="E765">
        <f t="shared" si="34"/>
        <v>6.8958242716000875</v>
      </c>
    </row>
    <row r="766" spans="1:5">
      <c r="A766" s="2">
        <v>35752</v>
      </c>
      <c r="B766">
        <v>938.23</v>
      </c>
      <c r="C766">
        <f t="shared" si="33"/>
        <v>-8.4231663496089904E-3</v>
      </c>
      <c r="D766">
        <f t="shared" si="35"/>
        <v>4.1276520432278547E-4</v>
      </c>
      <c r="E766">
        <f t="shared" si="34"/>
        <v>7.6207428011663074</v>
      </c>
    </row>
    <row r="767" spans="1:5">
      <c r="A767" s="2">
        <v>35753</v>
      </c>
      <c r="B767">
        <v>944.59</v>
      </c>
      <c r="C767">
        <f t="shared" si="33"/>
        <v>6.7787216354199004E-3</v>
      </c>
      <c r="D767">
        <f t="shared" si="35"/>
        <v>3.8162548379593205E-4</v>
      </c>
      <c r="E767">
        <f t="shared" si="34"/>
        <v>7.7506620379859514</v>
      </c>
    </row>
    <row r="768" spans="1:5">
      <c r="A768" s="2">
        <v>35754</v>
      </c>
      <c r="B768">
        <v>958.98</v>
      </c>
      <c r="C768">
        <f t="shared" si="33"/>
        <v>1.5234122741083418E-2</v>
      </c>
      <c r="D768">
        <f t="shared" si="35"/>
        <v>3.5104521943311255E-4</v>
      </c>
      <c r="E768">
        <f t="shared" si="34"/>
        <v>7.2934883877134178</v>
      </c>
    </row>
    <row r="769" spans="1:5">
      <c r="A769" s="2">
        <v>35755</v>
      </c>
      <c r="B769">
        <v>963.09</v>
      </c>
      <c r="C769">
        <f t="shared" si="33"/>
        <v>4.2858036663955597E-3</v>
      </c>
      <c r="D769">
        <f t="shared" si="35"/>
        <v>3.4020723571880285E-4</v>
      </c>
      <c r="E769">
        <f t="shared" si="34"/>
        <v>7.9319646556468761</v>
      </c>
    </row>
    <row r="770" spans="1:5">
      <c r="A770" s="2">
        <v>35759</v>
      </c>
      <c r="B770">
        <v>950.82</v>
      </c>
      <c r="C770">
        <f t="shared" si="33"/>
        <v>-1.2740242344952166E-2</v>
      </c>
      <c r="D770">
        <f t="shared" si="35"/>
        <v>3.1088738004661802E-4</v>
      </c>
      <c r="E770">
        <f t="shared" si="34"/>
        <v>7.553981525702091</v>
      </c>
    </row>
    <row r="771" spans="1:5">
      <c r="A771" s="2">
        <v>35760</v>
      </c>
      <c r="B771">
        <v>951.64</v>
      </c>
      <c r="C771">
        <f t="shared" si="33"/>
        <v>8.6241349571941725E-4</v>
      </c>
      <c r="D771">
        <f t="shared" si="35"/>
        <v>2.9735218078143542E-4</v>
      </c>
      <c r="E771">
        <f t="shared" si="34"/>
        <v>8.1180920613195848</v>
      </c>
    </row>
    <row r="772" spans="1:5">
      <c r="A772" s="2">
        <v>35762</v>
      </c>
      <c r="B772">
        <v>955.4</v>
      </c>
      <c r="C772">
        <f t="shared" ref="C772:C835" si="36">(B772-B771)/B771</f>
        <v>3.9510739355218261E-3</v>
      </c>
      <c r="D772">
        <f t="shared" si="35"/>
        <v>2.7033086620766527E-4</v>
      </c>
      <c r="E772">
        <f t="shared" si="34"/>
        <v>8.1581162207123032</v>
      </c>
    </row>
    <row r="773" spans="1:5">
      <c r="A773" s="2">
        <v>35765</v>
      </c>
      <c r="B773">
        <v>974.77</v>
      </c>
      <c r="C773">
        <f t="shared" si="36"/>
        <v>2.0274230688716772E-2</v>
      </c>
      <c r="D773">
        <f t="shared" si="35"/>
        <v>2.4712563843686566E-4</v>
      </c>
      <c r="E773">
        <f t="shared" ref="E773:E836" si="37">-LN(D773)-C773*C773/D773</f>
        <v>6.642312254046022</v>
      </c>
    </row>
    <row r="774" spans="1:5">
      <c r="A774" s="2">
        <v>35766</v>
      </c>
      <c r="B774">
        <v>971.68</v>
      </c>
      <c r="C774">
        <f t="shared" si="36"/>
        <v>-3.1699785590447306E-3</v>
      </c>
      <c r="D774">
        <f t="shared" ref="D774:D837" si="38">$H$1*D773+(1-$H$1)*C773*C773</f>
        <v>2.6205879905312208E-4</v>
      </c>
      <c r="E774">
        <f t="shared" si="37"/>
        <v>8.2085961998349664</v>
      </c>
    </row>
    <row r="775" spans="1:5">
      <c r="A775" s="2">
        <v>35767</v>
      </c>
      <c r="B775">
        <v>976.77</v>
      </c>
      <c r="C775">
        <f t="shared" si="36"/>
        <v>5.2383500740985018E-3</v>
      </c>
      <c r="D775">
        <f t="shared" si="38"/>
        <v>2.3910044087430222E-4</v>
      </c>
      <c r="E775">
        <f t="shared" si="37"/>
        <v>8.2238620512295739</v>
      </c>
    </row>
    <row r="776" spans="1:5">
      <c r="A776" s="2">
        <v>35768</v>
      </c>
      <c r="B776">
        <v>973.1</v>
      </c>
      <c r="C776">
        <f t="shared" si="36"/>
        <v>-3.7572816527943723E-3</v>
      </c>
      <c r="D776">
        <f t="shared" si="38"/>
        <v>2.1981799816283163E-4</v>
      </c>
      <c r="E776">
        <f t="shared" si="37"/>
        <v>8.3584885716578157</v>
      </c>
    </row>
    <row r="777" spans="1:5">
      <c r="A777" s="2">
        <v>35769</v>
      </c>
      <c r="B777">
        <v>983.79</v>
      </c>
      <c r="C777">
        <f t="shared" si="36"/>
        <v>1.0985510225053891E-2</v>
      </c>
      <c r="D777">
        <f t="shared" si="38"/>
        <v>2.0107845314413226E-4</v>
      </c>
      <c r="E777">
        <f t="shared" si="37"/>
        <v>7.9116445183202533</v>
      </c>
    </row>
    <row r="778" spans="1:5">
      <c r="A778" s="2">
        <v>35772</v>
      </c>
      <c r="B778">
        <v>982.37</v>
      </c>
      <c r="C778">
        <f t="shared" si="36"/>
        <v>-1.4433974730379035E-3</v>
      </c>
      <c r="D778">
        <f t="shared" si="38"/>
        <v>1.9375420694364229E-4</v>
      </c>
      <c r="E778">
        <f t="shared" si="37"/>
        <v>8.5381673972053758</v>
      </c>
    </row>
    <row r="779" spans="1:5">
      <c r="A779" s="2">
        <v>35773</v>
      </c>
      <c r="B779">
        <v>975.78</v>
      </c>
      <c r="C779">
        <f t="shared" si="36"/>
        <v>-6.708266742673363E-3</v>
      </c>
      <c r="D779">
        <f t="shared" si="38"/>
        <v>1.7629281051875366E-4</v>
      </c>
      <c r="E779">
        <f t="shared" si="37"/>
        <v>8.3881023212895585</v>
      </c>
    </row>
    <row r="780" spans="1:5">
      <c r="A780" s="2">
        <v>35774</v>
      </c>
      <c r="B780">
        <v>969.79</v>
      </c>
      <c r="C780">
        <f t="shared" si="36"/>
        <v>-6.1386788005493133E-3</v>
      </c>
      <c r="D780">
        <f t="shared" si="38"/>
        <v>1.6433198513521427E-4</v>
      </c>
      <c r="E780">
        <f t="shared" si="37"/>
        <v>8.4843093822975781</v>
      </c>
    </row>
    <row r="781" spans="1:5">
      <c r="A781" s="2">
        <v>35775</v>
      </c>
      <c r="B781">
        <v>954.94</v>
      </c>
      <c r="C781">
        <f t="shared" si="36"/>
        <v>-1.5312593448065983E-2</v>
      </c>
      <c r="D781">
        <f t="shared" si="38"/>
        <v>1.5279417435321843E-4</v>
      </c>
      <c r="E781">
        <f t="shared" si="37"/>
        <v>7.2518346583710782</v>
      </c>
    </row>
    <row r="782" spans="1:5">
      <c r="A782" s="2">
        <v>35776</v>
      </c>
      <c r="B782">
        <v>953.39</v>
      </c>
      <c r="C782">
        <f t="shared" si="36"/>
        <v>-1.6231386265106375E-3</v>
      </c>
      <c r="D782">
        <f t="shared" si="38"/>
        <v>1.6023542385141769E-4</v>
      </c>
      <c r="E782">
        <f t="shared" si="37"/>
        <v>8.7224244989853865</v>
      </c>
    </row>
    <row r="783" spans="1:5">
      <c r="A783" s="2">
        <v>35779</v>
      </c>
      <c r="B783">
        <v>963.39</v>
      </c>
      <c r="C783">
        <f t="shared" si="36"/>
        <v>1.0488887024197863E-2</v>
      </c>
      <c r="D783">
        <f t="shared" si="38"/>
        <v>1.4587783429935406E-4</v>
      </c>
      <c r="E783">
        <f t="shared" si="37"/>
        <v>8.078570594292227</v>
      </c>
    </row>
    <row r="784" spans="1:5">
      <c r="A784" s="2">
        <v>35780</v>
      </c>
      <c r="B784">
        <v>968.04</v>
      </c>
      <c r="C784">
        <f t="shared" si="36"/>
        <v>4.8267056955126975E-3</v>
      </c>
      <c r="D784">
        <f t="shared" si="38"/>
        <v>1.4261085489133721E-4</v>
      </c>
      <c r="E784">
        <f t="shared" si="37"/>
        <v>8.6920296791519291</v>
      </c>
    </row>
    <row r="785" spans="1:5">
      <c r="A785" s="2">
        <v>35781</v>
      </c>
      <c r="B785">
        <v>965.54</v>
      </c>
      <c r="C785">
        <f t="shared" si="36"/>
        <v>-2.5825379116565434E-3</v>
      </c>
      <c r="D785">
        <f t="shared" si="38"/>
        <v>1.3174125519844416E-4</v>
      </c>
      <c r="E785">
        <f t="shared" si="37"/>
        <v>8.8840449801394286</v>
      </c>
    </row>
    <row r="786" spans="1:5">
      <c r="A786" s="2">
        <v>35782</v>
      </c>
      <c r="B786">
        <v>955.3</v>
      </c>
      <c r="C786">
        <f t="shared" si="36"/>
        <v>-1.0605464299770087E-2</v>
      </c>
      <c r="D786">
        <f t="shared" si="38"/>
        <v>1.2034709739587747E-4</v>
      </c>
      <c r="E786">
        <f t="shared" si="37"/>
        <v>8.0905348678877331</v>
      </c>
    </row>
    <row r="787" spans="1:5">
      <c r="A787" s="2">
        <v>35783</v>
      </c>
      <c r="B787">
        <v>946.78</v>
      </c>
      <c r="C787">
        <f t="shared" si="36"/>
        <v>-8.9186642939390586E-3</v>
      </c>
      <c r="D787">
        <f t="shared" si="38"/>
        <v>1.1963002123388924E-4</v>
      </c>
      <c r="E787">
        <f t="shared" si="37"/>
        <v>8.3662019556387168</v>
      </c>
    </row>
    <row r="788" spans="1:5">
      <c r="A788" s="2">
        <v>35786</v>
      </c>
      <c r="B788">
        <v>953.7</v>
      </c>
      <c r="C788">
        <f t="shared" si="36"/>
        <v>7.3089841357021406E-3</v>
      </c>
      <c r="D788">
        <f t="shared" si="38"/>
        <v>1.1597801586855234E-4</v>
      </c>
      <c r="E788">
        <f t="shared" si="37"/>
        <v>8.6014945986817253</v>
      </c>
    </row>
    <row r="789" spans="1:5">
      <c r="A789" s="2">
        <v>35788</v>
      </c>
      <c r="B789">
        <v>932.7</v>
      </c>
      <c r="C789">
        <f t="shared" si="36"/>
        <v>-2.2019502988361118E-2</v>
      </c>
      <c r="D789">
        <f t="shared" si="38"/>
        <v>1.1027903384928086E-4</v>
      </c>
      <c r="E789">
        <f t="shared" si="37"/>
        <v>4.7158449401820537</v>
      </c>
    </row>
    <row r="790" spans="1:5">
      <c r="A790" s="2">
        <v>35793</v>
      </c>
      <c r="B790">
        <v>953.36</v>
      </c>
      <c r="C790">
        <f t="shared" si="36"/>
        <v>2.2150745148493585E-2</v>
      </c>
      <c r="D790">
        <f t="shared" si="38"/>
        <v>1.4440358695636858E-4</v>
      </c>
      <c r="E790">
        <f t="shared" si="37"/>
        <v>5.4450915464635088</v>
      </c>
    </row>
    <row r="791" spans="1:5">
      <c r="A791" s="2">
        <v>35794</v>
      </c>
      <c r="B791">
        <v>970.84</v>
      </c>
      <c r="C791">
        <f t="shared" si="36"/>
        <v>1.8335151464294725E-2</v>
      </c>
      <c r="D791">
        <f t="shared" si="38"/>
        <v>1.7594747243796746E-4</v>
      </c>
      <c r="E791">
        <f t="shared" si="37"/>
        <v>6.7346537974727223</v>
      </c>
    </row>
    <row r="792" spans="1:5">
      <c r="A792" s="2">
        <v>35800</v>
      </c>
      <c r="B792">
        <v>977.07</v>
      </c>
      <c r="C792">
        <f t="shared" si="36"/>
        <v>6.4171233158914114E-3</v>
      </c>
      <c r="D792">
        <f t="shared" si="38"/>
        <v>1.9054460851766021E-4</v>
      </c>
      <c r="E792">
        <f t="shared" si="37"/>
        <v>8.349509626415669</v>
      </c>
    </row>
    <row r="793" spans="1:5">
      <c r="A793" s="2">
        <v>35801</v>
      </c>
      <c r="B793">
        <v>966.58</v>
      </c>
      <c r="C793">
        <f t="shared" si="36"/>
        <v>-1.0736180621654547E-2</v>
      </c>
      <c r="D793">
        <f t="shared" si="38"/>
        <v>1.7693729993661903E-4</v>
      </c>
      <c r="E793">
        <f t="shared" si="37"/>
        <v>7.9882664240101278</v>
      </c>
    </row>
    <row r="794" spans="1:5">
      <c r="A794" s="2">
        <v>35802</v>
      </c>
      <c r="B794">
        <v>964</v>
      </c>
      <c r="C794">
        <f t="shared" si="36"/>
        <v>-2.6692048252602379E-3</v>
      </c>
      <c r="D794">
        <f t="shared" si="38"/>
        <v>1.7131894602543231E-4</v>
      </c>
      <c r="E794">
        <f t="shared" si="37"/>
        <v>8.6303964791541485</v>
      </c>
    </row>
    <row r="795" spans="1:5">
      <c r="A795" s="2">
        <v>35803</v>
      </c>
      <c r="B795">
        <v>956.04</v>
      </c>
      <c r="C795">
        <f t="shared" si="36"/>
        <v>-8.257261410788419E-3</v>
      </c>
      <c r="D795">
        <f t="shared" si="38"/>
        <v>1.563606870884517E-4</v>
      </c>
      <c r="E795">
        <f t="shared" si="37"/>
        <v>8.3272868828462698</v>
      </c>
    </row>
    <row r="796" spans="1:5">
      <c r="A796" s="2">
        <v>35804</v>
      </c>
      <c r="B796">
        <v>927.69</v>
      </c>
      <c r="C796">
        <f t="shared" si="36"/>
        <v>-2.9653570980293618E-2</v>
      </c>
      <c r="D796">
        <f t="shared" si="38"/>
        <v>1.4832755666525425E-4</v>
      </c>
      <c r="E796">
        <f t="shared" si="37"/>
        <v>2.8877604223497979</v>
      </c>
    </row>
    <row r="797" spans="1:5">
      <c r="A797" s="2">
        <v>35807</v>
      </c>
      <c r="B797">
        <v>939.21</v>
      </c>
      <c r="C797">
        <f t="shared" si="36"/>
        <v>1.2417941338162512E-2</v>
      </c>
      <c r="D797">
        <f t="shared" si="38"/>
        <v>2.1492297616859527E-4</v>
      </c>
      <c r="E797">
        <f t="shared" si="37"/>
        <v>7.7277400026735235</v>
      </c>
    </row>
    <row r="798" spans="1:5">
      <c r="A798" s="2">
        <v>35808</v>
      </c>
      <c r="B798">
        <v>952.12</v>
      </c>
      <c r="C798">
        <f t="shared" si="36"/>
        <v>1.3745594701930311E-2</v>
      </c>
      <c r="D798">
        <f t="shared" si="38"/>
        <v>2.0939153408470028E-4</v>
      </c>
      <c r="E798">
        <f t="shared" si="37"/>
        <v>7.5689693850409423</v>
      </c>
    </row>
    <row r="799" spans="1:5">
      <c r="A799" s="2">
        <v>35809</v>
      </c>
      <c r="B799">
        <v>957.94</v>
      </c>
      <c r="C799">
        <f t="shared" si="36"/>
        <v>6.1126748729152316E-3</v>
      </c>
      <c r="D799">
        <f t="shared" si="38"/>
        <v>2.075285046750796E-4</v>
      </c>
      <c r="E799">
        <f t="shared" si="37"/>
        <v>8.3001952922667055</v>
      </c>
    </row>
    <row r="800" spans="1:5">
      <c r="A800" s="2">
        <v>35811</v>
      </c>
      <c r="B800">
        <v>961.51</v>
      </c>
      <c r="C800">
        <f t="shared" si="36"/>
        <v>3.726746977889989E-3</v>
      </c>
      <c r="D800">
        <f t="shared" si="38"/>
        <v>1.9202642589255975E-4</v>
      </c>
      <c r="E800">
        <f t="shared" si="37"/>
        <v>8.4855508327435842</v>
      </c>
    </row>
    <row r="801" spans="1:5">
      <c r="A801" s="2">
        <v>35815</v>
      </c>
      <c r="B801">
        <v>978.6</v>
      </c>
      <c r="C801">
        <f t="shared" si="36"/>
        <v>1.7774126114133013E-2</v>
      </c>
      <c r="D801">
        <f t="shared" si="38"/>
        <v>1.7579790140478103E-4</v>
      </c>
      <c r="E801">
        <f t="shared" si="37"/>
        <v>6.8491144725023778</v>
      </c>
    </row>
    <row r="802" spans="1:5">
      <c r="A802" s="2">
        <v>35816</v>
      </c>
      <c r="B802">
        <v>970.81</v>
      </c>
      <c r="C802">
        <f t="shared" si="36"/>
        <v>-7.9603515225833612E-3</v>
      </c>
      <c r="D802">
        <f t="shared" si="38"/>
        <v>1.8856312008589619E-4</v>
      </c>
      <c r="E802">
        <f t="shared" si="37"/>
        <v>8.2400247834844222</v>
      </c>
    </row>
    <row r="803" spans="1:5">
      <c r="A803" s="2">
        <v>35817</v>
      </c>
      <c r="B803">
        <v>963.04</v>
      </c>
      <c r="C803">
        <f t="shared" si="36"/>
        <v>-8.003625838217553E-3</v>
      </c>
      <c r="D803">
        <f t="shared" si="38"/>
        <v>1.7715765022240641E-4</v>
      </c>
      <c r="E803">
        <f t="shared" si="37"/>
        <v>8.2768828466690838</v>
      </c>
    </row>
    <row r="804" spans="1:5">
      <c r="A804" s="2">
        <v>35818</v>
      </c>
      <c r="B804">
        <v>957.59</v>
      </c>
      <c r="C804">
        <f t="shared" si="36"/>
        <v>-5.659162651603186E-3</v>
      </c>
      <c r="D804">
        <f t="shared" si="38"/>
        <v>1.6685416500566367E-4</v>
      </c>
      <c r="E804">
        <f t="shared" si="37"/>
        <v>8.5064495904866337</v>
      </c>
    </row>
    <row r="805" spans="1:5">
      <c r="A805" s="2">
        <v>35821</v>
      </c>
      <c r="B805">
        <v>956.95</v>
      </c>
      <c r="C805">
        <f t="shared" si="36"/>
        <v>-6.6834448981295373E-4</v>
      </c>
      <c r="D805">
        <f t="shared" si="38"/>
        <v>1.5457119974233405E-4</v>
      </c>
      <c r="E805">
        <f t="shared" si="37"/>
        <v>8.7719658988853109</v>
      </c>
    </row>
    <row r="806" spans="1:5">
      <c r="A806" s="2">
        <v>35822</v>
      </c>
      <c r="B806">
        <v>969.02</v>
      </c>
      <c r="C806">
        <f t="shared" si="36"/>
        <v>1.2612989184387831E-2</v>
      </c>
      <c r="D806">
        <f t="shared" si="38"/>
        <v>1.4053030717027401E-4</v>
      </c>
      <c r="E806">
        <f t="shared" si="37"/>
        <v>7.738036230753278</v>
      </c>
    </row>
    <row r="807" spans="1:5">
      <c r="A807" s="2">
        <v>35823</v>
      </c>
      <c r="B807">
        <v>977.46</v>
      </c>
      <c r="C807">
        <f t="shared" si="36"/>
        <v>8.7098305504530911E-3</v>
      </c>
      <c r="D807">
        <f t="shared" si="38"/>
        <v>1.4222088505445963E-4</v>
      </c>
      <c r="E807">
        <f t="shared" si="37"/>
        <v>8.3247254669459974</v>
      </c>
    </row>
    <row r="808" spans="1:5">
      <c r="A808" s="2">
        <v>35824</v>
      </c>
      <c r="B808">
        <v>985.49</v>
      </c>
      <c r="C808">
        <f t="shared" si="36"/>
        <v>8.2151699302272958E-3</v>
      </c>
      <c r="D808">
        <f t="shared" si="38"/>
        <v>1.3617544878037106E-4</v>
      </c>
      <c r="E808">
        <f t="shared" si="37"/>
        <v>8.4059630275525539</v>
      </c>
    </row>
    <row r="809" spans="1:5">
      <c r="A809" s="2">
        <v>35825</v>
      </c>
      <c r="B809">
        <v>980.28</v>
      </c>
      <c r="C809">
        <f t="shared" si="36"/>
        <v>-5.2867101644867385E-3</v>
      </c>
      <c r="D809">
        <f t="shared" si="38"/>
        <v>1.2991804834267242E-4</v>
      </c>
      <c r="E809">
        <f t="shared" si="37"/>
        <v>8.733476437155419</v>
      </c>
    </row>
    <row r="810" spans="1:5">
      <c r="A810" s="2">
        <v>35828</v>
      </c>
      <c r="B810">
        <v>1001.27</v>
      </c>
      <c r="C810">
        <f t="shared" si="36"/>
        <v>2.1412249561349829E-2</v>
      </c>
      <c r="D810">
        <f t="shared" si="38"/>
        <v>1.2062859704192714E-4</v>
      </c>
      <c r="E810">
        <f t="shared" si="37"/>
        <v>5.222000316224773</v>
      </c>
    </row>
    <row r="811" spans="1:5">
      <c r="A811" s="2">
        <v>35829</v>
      </c>
      <c r="B811">
        <v>1005.99</v>
      </c>
      <c r="C811">
        <f t="shared" si="36"/>
        <v>4.714013203231923E-3</v>
      </c>
      <c r="D811">
        <f t="shared" si="38"/>
        <v>1.5140759064646516E-4</v>
      </c>
      <c r="E811">
        <f t="shared" si="37"/>
        <v>8.6487662152049545</v>
      </c>
    </row>
    <row r="812" spans="1:5">
      <c r="A812" s="2">
        <v>35830</v>
      </c>
      <c r="B812">
        <v>1006.9</v>
      </c>
      <c r="C812">
        <f t="shared" si="36"/>
        <v>9.0458155647667291E-4</v>
      </c>
      <c r="D812">
        <f t="shared" si="38"/>
        <v>1.3963865101918228E-4</v>
      </c>
      <c r="E812">
        <f t="shared" si="37"/>
        <v>8.8705926414831691</v>
      </c>
    </row>
    <row r="813" spans="1:5">
      <c r="A813" s="2">
        <v>35831</v>
      </c>
      <c r="B813">
        <v>1003.54</v>
      </c>
      <c r="C813">
        <f t="shared" si="36"/>
        <v>-3.3369748733737348E-3</v>
      </c>
      <c r="D813">
        <f t="shared" si="38"/>
        <v>1.2699197970392643E-4</v>
      </c>
      <c r="E813">
        <f t="shared" si="37"/>
        <v>8.8837007626649296</v>
      </c>
    </row>
    <row r="814" spans="1:5">
      <c r="A814" s="2">
        <v>35832</v>
      </c>
      <c r="B814">
        <v>1012.46</v>
      </c>
      <c r="C814">
        <f t="shared" si="36"/>
        <v>8.88853458756011E-3</v>
      </c>
      <c r="D814">
        <f t="shared" si="38"/>
        <v>1.1643733324166846E-4</v>
      </c>
      <c r="E814">
        <f t="shared" si="37"/>
        <v>8.3796288585572363</v>
      </c>
    </row>
    <row r="815" spans="1:5">
      <c r="A815" s="2">
        <v>35835</v>
      </c>
      <c r="B815">
        <v>1010.74</v>
      </c>
      <c r="C815">
        <f t="shared" si="36"/>
        <v>-1.6988325464709986E-3</v>
      </c>
      <c r="D815">
        <f t="shared" si="38"/>
        <v>1.1302730683519244E-4</v>
      </c>
      <c r="E815">
        <f t="shared" si="37"/>
        <v>9.0623471790192287</v>
      </c>
    </row>
    <row r="816" spans="1:5">
      <c r="A816" s="2">
        <v>35836</v>
      </c>
      <c r="B816">
        <v>1019.01</v>
      </c>
      <c r="C816">
        <f t="shared" si="36"/>
        <v>8.1821239883649415E-3</v>
      </c>
      <c r="D816">
        <f t="shared" si="38"/>
        <v>1.0299333006290066E-4</v>
      </c>
      <c r="E816">
        <f t="shared" si="37"/>
        <v>8.5308318768859692</v>
      </c>
    </row>
    <row r="817" spans="1:5">
      <c r="A817" s="2">
        <v>35838</v>
      </c>
      <c r="B817">
        <v>1024.1400000000001</v>
      </c>
      <c r="C817">
        <f t="shared" si="36"/>
        <v>5.0342979951130112E-3</v>
      </c>
      <c r="D817">
        <f t="shared" si="38"/>
        <v>9.9709488429683556E-5</v>
      </c>
      <c r="E817">
        <f t="shared" si="37"/>
        <v>8.9590697304158642</v>
      </c>
    </row>
    <row r="818" spans="1:5">
      <c r="A818" s="2">
        <v>35839</v>
      </c>
      <c r="B818">
        <v>1020.09</v>
      </c>
      <c r="C818">
        <f t="shared" si="36"/>
        <v>-3.9545374655809437E-3</v>
      </c>
      <c r="D818">
        <f t="shared" si="38"/>
        <v>9.2934734673878985E-5</v>
      </c>
      <c r="E818">
        <f t="shared" si="37"/>
        <v>9.1153405197242456</v>
      </c>
    </row>
    <row r="819" spans="1:5">
      <c r="A819" s="2">
        <v>35843</v>
      </c>
      <c r="B819">
        <v>1022.76</v>
      </c>
      <c r="C819">
        <f t="shared" si="36"/>
        <v>2.6174161103431647E-3</v>
      </c>
      <c r="D819">
        <f t="shared" si="38"/>
        <v>8.5892960702421218E-5</v>
      </c>
      <c r="E819">
        <f t="shared" si="37"/>
        <v>9.2826481612594129</v>
      </c>
    </row>
    <row r="820" spans="1:5">
      <c r="A820" s="2">
        <v>35844</v>
      </c>
      <c r="B820">
        <v>1032.06</v>
      </c>
      <c r="C820">
        <f t="shared" si="36"/>
        <v>9.0930423559778973E-3</v>
      </c>
      <c r="D820">
        <f t="shared" si="38"/>
        <v>7.8692149447685453E-5</v>
      </c>
      <c r="E820">
        <f t="shared" si="37"/>
        <v>8.3992471093206014</v>
      </c>
    </row>
    <row r="821" spans="1:5">
      <c r="A821" s="2">
        <v>35845</v>
      </c>
      <c r="B821">
        <v>1028.28</v>
      </c>
      <c r="C821">
        <f t="shared" si="36"/>
        <v>-3.6625777571071185E-3</v>
      </c>
      <c r="D821">
        <f t="shared" si="38"/>
        <v>7.9055757994374917E-5</v>
      </c>
      <c r="E821">
        <f t="shared" si="37"/>
        <v>9.2756734279131301</v>
      </c>
    </row>
    <row r="822" spans="1:5">
      <c r="A822" s="2">
        <v>35846</v>
      </c>
      <c r="B822">
        <v>1034.21</v>
      </c>
      <c r="C822">
        <f t="shared" si="36"/>
        <v>5.7669117361030687E-3</v>
      </c>
      <c r="D822">
        <f t="shared" si="38"/>
        <v>7.307577363625704E-5</v>
      </c>
      <c r="E822">
        <f t="shared" si="37"/>
        <v>9.0689070041731874</v>
      </c>
    </row>
    <row r="823" spans="1:5">
      <c r="A823" s="2">
        <v>35849</v>
      </c>
      <c r="B823">
        <v>1038.1400000000001</v>
      </c>
      <c r="C823">
        <f t="shared" si="36"/>
        <v>3.8000019338432847E-3</v>
      </c>
      <c r="D823">
        <f t="shared" si="38"/>
        <v>6.9448269492016894E-5</v>
      </c>
      <c r="E823">
        <f t="shared" si="37"/>
        <v>9.3670036473942346</v>
      </c>
    </row>
    <row r="824" spans="1:5">
      <c r="A824" s="2">
        <v>35850</v>
      </c>
      <c r="B824">
        <v>1030.56</v>
      </c>
      <c r="C824">
        <f t="shared" si="36"/>
        <v>-7.3015200262008537E-3</v>
      </c>
      <c r="D824">
        <f t="shared" si="38"/>
        <v>6.4436964222250794E-5</v>
      </c>
      <c r="E824">
        <f t="shared" si="37"/>
        <v>8.8224688843962795</v>
      </c>
    </row>
    <row r="825" spans="1:5">
      <c r="A825" s="2">
        <v>35851</v>
      </c>
      <c r="B825">
        <v>1042.9000000000001</v>
      </c>
      <c r="C825">
        <f t="shared" si="36"/>
        <v>1.1974072349014269E-2</v>
      </c>
      <c r="D825">
        <f t="shared" si="38"/>
        <v>6.3423486947344174E-5</v>
      </c>
      <c r="E825">
        <f t="shared" si="37"/>
        <v>7.4050246868712897</v>
      </c>
    </row>
    <row r="826" spans="1:5">
      <c r="A826" s="2">
        <v>35852</v>
      </c>
      <c r="B826">
        <v>1048.67</v>
      </c>
      <c r="C826">
        <f t="shared" si="36"/>
        <v>5.5326493431776596E-3</v>
      </c>
      <c r="D826">
        <f t="shared" si="38"/>
        <v>7.0707457722524921E-5</v>
      </c>
      <c r="E826">
        <f t="shared" si="37"/>
        <v>9.1240460665968417</v>
      </c>
    </row>
    <row r="827" spans="1:5">
      <c r="A827" s="2">
        <v>35853</v>
      </c>
      <c r="B827">
        <v>1049.3399999999999</v>
      </c>
      <c r="C827">
        <f t="shared" si="36"/>
        <v>6.3890451715014761E-4</v>
      </c>
      <c r="D827">
        <f t="shared" si="38"/>
        <v>6.7054559520140125E-5</v>
      </c>
      <c r="E827">
        <f t="shared" si="37"/>
        <v>9.6039163838700023</v>
      </c>
    </row>
    <row r="828" spans="1:5">
      <c r="A828" s="2">
        <v>35856</v>
      </c>
      <c r="B828">
        <v>1047.7</v>
      </c>
      <c r="C828">
        <f t="shared" si="36"/>
        <v>-1.5628871481120255E-3</v>
      </c>
      <c r="D828">
        <f t="shared" si="38"/>
        <v>6.0983011549363844E-5</v>
      </c>
      <c r="E828">
        <f t="shared" si="37"/>
        <v>9.6648611876077588</v>
      </c>
    </row>
    <row r="829" spans="1:5">
      <c r="A829" s="2">
        <v>35857</v>
      </c>
      <c r="B829">
        <v>1052.02</v>
      </c>
      <c r="C829">
        <f t="shared" si="36"/>
        <v>4.1233177436288404E-3</v>
      </c>
      <c r="D829">
        <f t="shared" si="38"/>
        <v>5.5649924858762784E-5</v>
      </c>
      <c r="E829">
        <f t="shared" si="37"/>
        <v>9.4909173027004776</v>
      </c>
    </row>
    <row r="830" spans="1:5">
      <c r="A830" s="2">
        <v>35858</v>
      </c>
      <c r="B830">
        <v>1047.33</v>
      </c>
      <c r="C830">
        <f t="shared" si="36"/>
        <v>-4.4580901503774211E-3</v>
      </c>
      <c r="D830">
        <f t="shared" si="38"/>
        <v>5.2129038639171122E-5</v>
      </c>
      <c r="E830">
        <f t="shared" si="37"/>
        <v>9.4805312685095711</v>
      </c>
    </row>
    <row r="831" spans="1:5">
      <c r="A831" s="2">
        <v>35859</v>
      </c>
      <c r="B831">
        <v>1035.04</v>
      </c>
      <c r="C831">
        <f t="shared" si="36"/>
        <v>-1.1734601319545859E-2</v>
      </c>
      <c r="D831">
        <f t="shared" si="38"/>
        <v>4.9190625116537657E-5</v>
      </c>
      <c r="E831">
        <f t="shared" si="37"/>
        <v>7.1204759637576363</v>
      </c>
    </row>
    <row r="832" spans="1:5">
      <c r="A832" s="2">
        <v>35860</v>
      </c>
      <c r="B832">
        <v>1055.69</v>
      </c>
      <c r="C832">
        <f t="shared" si="36"/>
        <v>1.9950919771216661E-2</v>
      </c>
      <c r="D832">
        <f t="shared" si="38"/>
        <v>5.7253993948899886E-5</v>
      </c>
      <c r="E832">
        <f t="shared" si="37"/>
        <v>2.8158483838919048</v>
      </c>
    </row>
    <row r="833" spans="1:5">
      <c r="A833" s="2">
        <v>35863</v>
      </c>
      <c r="B833">
        <v>1052.31</v>
      </c>
      <c r="C833">
        <f t="shared" si="36"/>
        <v>-3.2016974680068098E-3</v>
      </c>
      <c r="D833">
        <f t="shared" si="38"/>
        <v>8.8299856136259044E-5</v>
      </c>
      <c r="E833">
        <f t="shared" si="37"/>
        <v>9.2186805351318579</v>
      </c>
    </row>
    <row r="834" spans="1:5">
      <c r="A834" s="2">
        <v>35864</v>
      </c>
      <c r="B834">
        <v>1064.25</v>
      </c>
      <c r="C834">
        <f t="shared" si="36"/>
        <v>1.1346466345468592E-2</v>
      </c>
      <c r="D834">
        <f t="shared" si="38"/>
        <v>8.1189517630921739E-5</v>
      </c>
      <c r="E834">
        <f t="shared" si="37"/>
        <v>7.8330234218047181</v>
      </c>
    </row>
    <row r="835" spans="1:5">
      <c r="A835" s="2">
        <v>35865</v>
      </c>
      <c r="B835">
        <v>1068.47</v>
      </c>
      <c r="C835">
        <f t="shared" si="36"/>
        <v>3.9652337326756184E-3</v>
      </c>
      <c r="D835">
        <f t="shared" si="38"/>
        <v>8.5521622010432727E-5</v>
      </c>
      <c r="E835">
        <f t="shared" si="37"/>
        <v>9.1828921628033715</v>
      </c>
    </row>
    <row r="836" spans="1:5">
      <c r="A836" s="2">
        <v>35866</v>
      </c>
      <c r="B836">
        <v>1069.92</v>
      </c>
      <c r="C836">
        <f t="shared" ref="C836:C899" si="39">(B836-B835)/B835</f>
        <v>1.3570806854661763E-3</v>
      </c>
      <c r="D836">
        <f t="shared" si="38"/>
        <v>7.9162907123980707E-5</v>
      </c>
      <c r="E836">
        <f t="shared" si="37"/>
        <v>9.4207384338781992</v>
      </c>
    </row>
    <row r="837" spans="1:5">
      <c r="A837" s="2">
        <v>35867</v>
      </c>
      <c r="B837">
        <v>1068.6099999999999</v>
      </c>
      <c r="C837">
        <f t="shared" si="39"/>
        <v>-1.2243906086437982E-3</v>
      </c>
      <c r="D837">
        <f t="shared" si="38"/>
        <v>7.2118867377617582E-5</v>
      </c>
      <c r="E837">
        <f t="shared" ref="E837:E900" si="40">-LN(D837)-C837*C837/D837</f>
        <v>9.5164078995759063</v>
      </c>
    </row>
    <row r="838" spans="1:5">
      <c r="A838" s="2">
        <v>35870</v>
      </c>
      <c r="B838">
        <v>1079.27</v>
      </c>
      <c r="C838">
        <f t="shared" si="39"/>
        <v>9.9755757479343104E-3</v>
      </c>
      <c r="D838">
        <f t="shared" ref="D838:D901" si="41">$H$1*D837+(1-$H$1)*C837*C837</f>
        <v>6.5685341145042125E-5</v>
      </c>
      <c r="E838">
        <f t="shared" si="40"/>
        <v>8.1156527448923441</v>
      </c>
    </row>
    <row r="839" spans="1:5">
      <c r="A839" s="2">
        <v>35871</v>
      </c>
      <c r="B839">
        <v>1080.45</v>
      </c>
      <c r="C839">
        <f t="shared" si="39"/>
        <v>1.0933316037692734E-3</v>
      </c>
      <c r="D839">
        <f t="shared" si="41"/>
        <v>6.876699267507552E-5</v>
      </c>
      <c r="E839">
        <f t="shared" si="40"/>
        <v>9.5674037241347438</v>
      </c>
    </row>
    <row r="840" spans="1:5">
      <c r="A840" s="2">
        <v>35872</v>
      </c>
      <c r="B840">
        <v>1085.52</v>
      </c>
      <c r="C840">
        <f t="shared" si="39"/>
        <v>4.6924892405941377E-3</v>
      </c>
      <c r="D840">
        <f t="shared" si="41"/>
        <v>6.2611152791821134E-5</v>
      </c>
      <c r="E840">
        <f t="shared" si="40"/>
        <v>9.3268813055341404</v>
      </c>
    </row>
    <row r="841" spans="1:5">
      <c r="A841" s="2">
        <v>35873</v>
      </c>
      <c r="B841">
        <v>1089.74</v>
      </c>
      <c r="C841">
        <f t="shared" si="39"/>
        <v>3.887537769916747E-3</v>
      </c>
      <c r="D841">
        <f t="shared" si="41"/>
        <v>5.8913209847745514E-5</v>
      </c>
      <c r="E841">
        <f t="shared" si="40"/>
        <v>9.482916163920601</v>
      </c>
    </row>
    <row r="842" spans="1:5">
      <c r="A842" s="2">
        <v>35874</v>
      </c>
      <c r="B842">
        <v>1099.1600000000001</v>
      </c>
      <c r="C842">
        <f t="shared" si="39"/>
        <v>8.6442637693395427E-3</v>
      </c>
      <c r="D842">
        <f t="shared" si="41"/>
        <v>5.4922963761058054E-5</v>
      </c>
      <c r="E842">
        <f t="shared" si="40"/>
        <v>8.4490680177509709</v>
      </c>
    </row>
    <row r="843" spans="1:5">
      <c r="A843" s="2">
        <v>35877</v>
      </c>
      <c r="B843">
        <v>1095.55</v>
      </c>
      <c r="C843">
        <f t="shared" si="39"/>
        <v>-3.284326212744393E-3</v>
      </c>
      <c r="D843">
        <f t="shared" si="41"/>
        <v>5.6726793208713439E-5</v>
      </c>
      <c r="E843">
        <f t="shared" si="40"/>
        <v>9.5871104084413474</v>
      </c>
    </row>
    <row r="844" spans="1:5">
      <c r="A844" s="2">
        <v>35878</v>
      </c>
      <c r="B844">
        <v>1105.6500000000001</v>
      </c>
      <c r="C844">
        <f t="shared" si="39"/>
        <v>9.2191136871892076E-3</v>
      </c>
      <c r="D844">
        <f t="shared" si="41"/>
        <v>5.254161522815321E-5</v>
      </c>
      <c r="E844">
        <f t="shared" si="40"/>
        <v>8.2362909399645261</v>
      </c>
    </row>
    <row r="845" spans="1:5">
      <c r="A845" s="2">
        <v>35879</v>
      </c>
      <c r="B845">
        <v>1101.93</v>
      </c>
      <c r="C845">
        <f t="shared" si="39"/>
        <v>-3.3645366978700556E-3</v>
      </c>
      <c r="D845">
        <f t="shared" si="41"/>
        <v>5.549788190763084E-5</v>
      </c>
      <c r="E845">
        <f t="shared" si="40"/>
        <v>9.5951920220114975</v>
      </c>
    </row>
    <row r="846" spans="1:5">
      <c r="A846" s="2">
        <v>35880</v>
      </c>
      <c r="B846">
        <v>1100.8</v>
      </c>
      <c r="C846">
        <f t="shared" si="39"/>
        <v>-1.025473487426705E-3</v>
      </c>
      <c r="D846">
        <f t="shared" si="41"/>
        <v>5.1473243858882428E-5</v>
      </c>
      <c r="E846">
        <f t="shared" si="40"/>
        <v>9.8540184705634264</v>
      </c>
    </row>
    <row r="847" spans="1:5">
      <c r="A847" s="2">
        <v>35881</v>
      </c>
      <c r="B847">
        <v>1095.44</v>
      </c>
      <c r="C847">
        <f t="shared" si="39"/>
        <v>-4.869186046511537E-3</v>
      </c>
      <c r="D847">
        <f t="shared" si="41"/>
        <v>4.6879782910113512E-5</v>
      </c>
      <c r="E847">
        <f t="shared" si="40"/>
        <v>9.4621842280506225</v>
      </c>
    </row>
    <row r="848" spans="1:5">
      <c r="A848" s="2">
        <v>35884</v>
      </c>
      <c r="B848">
        <v>1093.55</v>
      </c>
      <c r="C848">
        <f t="shared" si="39"/>
        <v>-1.7253341123202549E-3</v>
      </c>
      <c r="D848">
        <f t="shared" si="41"/>
        <v>4.4768899671488779E-5</v>
      </c>
      <c r="E848">
        <f t="shared" si="40"/>
        <v>9.9475047712989006</v>
      </c>
    </row>
    <row r="849" spans="1:5">
      <c r="A849" s="2">
        <v>35885</v>
      </c>
      <c r="B849">
        <v>1101.75</v>
      </c>
      <c r="C849">
        <f t="shared" si="39"/>
        <v>7.4985140139911715E-3</v>
      </c>
      <c r="D849">
        <f t="shared" si="41"/>
        <v>4.0961596906569741E-5</v>
      </c>
      <c r="E849">
        <f t="shared" si="40"/>
        <v>8.7301822229750723</v>
      </c>
    </row>
    <row r="850" spans="1:5">
      <c r="A850" s="2">
        <v>35886</v>
      </c>
      <c r="B850">
        <v>1108.1500000000001</v>
      </c>
      <c r="C850">
        <f t="shared" si="39"/>
        <v>5.8089403222147413E-3</v>
      </c>
      <c r="D850">
        <f t="shared" si="41"/>
        <v>4.2352354810029438E-5</v>
      </c>
      <c r="E850">
        <f t="shared" si="40"/>
        <v>9.272747184285274</v>
      </c>
    </row>
    <row r="851" spans="1:5">
      <c r="A851" s="2">
        <v>35887</v>
      </c>
      <c r="B851">
        <v>1120.01</v>
      </c>
      <c r="C851">
        <f t="shared" si="39"/>
        <v>1.0702522221720795E-2</v>
      </c>
      <c r="D851">
        <f t="shared" si="41"/>
        <v>4.156810600865115E-5</v>
      </c>
      <c r="E851">
        <f t="shared" si="40"/>
        <v>7.3326036135815844</v>
      </c>
    </row>
    <row r="852" spans="1:5">
      <c r="A852" s="2">
        <v>35888</v>
      </c>
      <c r="B852">
        <v>1122.7</v>
      </c>
      <c r="C852">
        <f t="shared" si="39"/>
        <v>2.4017642699619242E-3</v>
      </c>
      <c r="D852">
        <f t="shared" si="41"/>
        <v>4.8216278956811386E-5</v>
      </c>
      <c r="E852">
        <f t="shared" si="40"/>
        <v>9.8201764281035349</v>
      </c>
    </row>
    <row r="853" spans="1:5">
      <c r="A853" s="2">
        <v>35891</v>
      </c>
      <c r="B853">
        <v>1121.3900000000001</v>
      </c>
      <c r="C853">
        <f t="shared" si="39"/>
        <v>-1.1668299634808455E-3</v>
      </c>
      <c r="D853">
        <f t="shared" si="41"/>
        <v>4.4349242610207035E-5</v>
      </c>
      <c r="E853">
        <f t="shared" si="40"/>
        <v>9.9927155939938519</v>
      </c>
    </row>
    <row r="854" spans="1:5">
      <c r="A854" s="2">
        <v>35892</v>
      </c>
      <c r="B854">
        <v>1109.55</v>
      </c>
      <c r="C854">
        <f t="shared" si="39"/>
        <v>-1.0558324936017036E-2</v>
      </c>
      <c r="D854">
        <f t="shared" si="41"/>
        <v>4.0433016924595301E-5</v>
      </c>
      <c r="E854">
        <f t="shared" si="40"/>
        <v>7.3587550887735063</v>
      </c>
    </row>
    <row r="855" spans="1:5">
      <c r="A855" s="2">
        <v>35893</v>
      </c>
      <c r="B855">
        <v>1101.6500000000001</v>
      </c>
      <c r="C855">
        <f t="shared" si="39"/>
        <v>-7.1200036050649935E-3</v>
      </c>
      <c r="D855">
        <f t="shared" si="41"/>
        <v>4.6905304206308289E-5</v>
      </c>
      <c r="E855">
        <f t="shared" si="40"/>
        <v>8.886596879378148</v>
      </c>
    </row>
    <row r="856" spans="1:5">
      <c r="A856" s="2">
        <v>35894</v>
      </c>
      <c r="B856">
        <v>1110.67</v>
      </c>
      <c r="C856">
        <f t="shared" si="39"/>
        <v>8.1877184223664336E-3</v>
      </c>
      <c r="D856">
        <f t="shared" si="41"/>
        <v>4.7250499178416928E-5</v>
      </c>
      <c r="E856">
        <f t="shared" si="40"/>
        <v>8.5412531652243313</v>
      </c>
    </row>
    <row r="857" spans="1:5">
      <c r="A857" s="2">
        <v>35899</v>
      </c>
      <c r="B857">
        <v>1115.75</v>
      </c>
      <c r="C857">
        <f t="shared" si="39"/>
        <v>4.5738158048744693E-3</v>
      </c>
      <c r="D857">
        <f t="shared" si="41"/>
        <v>4.9053226434876186E-5</v>
      </c>
      <c r="E857">
        <f t="shared" si="40"/>
        <v>9.4961333410873365</v>
      </c>
    </row>
    <row r="858" spans="1:5">
      <c r="A858" s="2">
        <v>35900</v>
      </c>
      <c r="B858">
        <v>1119.32</v>
      </c>
      <c r="C858">
        <f t="shared" si="39"/>
        <v>3.1996414967510071E-3</v>
      </c>
      <c r="D858">
        <f t="shared" si="41"/>
        <v>4.6490243230036403E-5</v>
      </c>
      <c r="E858">
        <f t="shared" si="40"/>
        <v>9.7560561707242908</v>
      </c>
    </row>
    <row r="859" spans="1:5">
      <c r="A859" s="2">
        <v>35901</v>
      </c>
      <c r="B859">
        <v>1108.17</v>
      </c>
      <c r="C859">
        <f t="shared" si="39"/>
        <v>-9.9614051388341712E-3</v>
      </c>
      <c r="D859">
        <f t="shared" si="41"/>
        <v>4.3187601962728245E-5</v>
      </c>
      <c r="E859">
        <f t="shared" si="40"/>
        <v>7.7523163877502004</v>
      </c>
    </row>
    <row r="860" spans="1:5">
      <c r="A860" s="2">
        <v>35902</v>
      </c>
      <c r="B860">
        <v>1122.72</v>
      </c>
      <c r="C860">
        <f t="shared" si="39"/>
        <v>1.3129754460055727E-2</v>
      </c>
      <c r="D860">
        <f t="shared" si="41"/>
        <v>4.8293081544899773E-5</v>
      </c>
      <c r="E860">
        <f t="shared" si="40"/>
        <v>6.368550429088315</v>
      </c>
    </row>
    <row r="861" spans="1:5">
      <c r="A861" s="2">
        <v>35905</v>
      </c>
      <c r="B861">
        <v>1123.6500000000001</v>
      </c>
      <c r="C861">
        <f t="shared" si="39"/>
        <v>8.283454467721815E-4</v>
      </c>
      <c r="D861">
        <f t="shared" si="41"/>
        <v>5.9598472158624828E-5</v>
      </c>
      <c r="E861">
        <f t="shared" si="40"/>
        <v>9.7163676364392622</v>
      </c>
    </row>
    <row r="862" spans="1:5">
      <c r="A862" s="2">
        <v>35906</v>
      </c>
      <c r="B862">
        <v>1126.67</v>
      </c>
      <c r="C862">
        <f t="shared" si="39"/>
        <v>2.6876696480220546E-3</v>
      </c>
      <c r="D862">
        <f t="shared" si="41"/>
        <v>5.4231503135099979E-5</v>
      </c>
      <c r="E862">
        <f t="shared" si="40"/>
        <v>9.6890498350891896</v>
      </c>
    </row>
    <row r="863" spans="1:5">
      <c r="A863" s="2">
        <v>35907</v>
      </c>
      <c r="B863">
        <v>1130.54</v>
      </c>
      <c r="C863">
        <f t="shared" si="39"/>
        <v>3.434901080174222E-3</v>
      </c>
      <c r="D863">
        <f t="shared" si="41"/>
        <v>4.9949034744563847E-5</v>
      </c>
      <c r="E863">
        <f t="shared" si="40"/>
        <v>9.6682956971053908</v>
      </c>
    </row>
    <row r="864" spans="1:5">
      <c r="A864" s="2">
        <v>35908</v>
      </c>
      <c r="B864">
        <v>1119.58</v>
      </c>
      <c r="C864">
        <f t="shared" si="39"/>
        <v>-9.6944822828029416E-3</v>
      </c>
      <c r="D864">
        <f t="shared" si="41"/>
        <v>4.6473488231472673E-5</v>
      </c>
      <c r="E864">
        <f t="shared" si="40"/>
        <v>7.9543360528318612</v>
      </c>
    </row>
    <row r="865" spans="1:5">
      <c r="A865" s="2">
        <v>35909</v>
      </c>
      <c r="B865">
        <v>1107.9000000000001</v>
      </c>
      <c r="C865">
        <f t="shared" si="39"/>
        <v>-1.0432483609925006E-2</v>
      </c>
      <c r="D865">
        <f t="shared" si="41"/>
        <v>5.0801649542636857E-5</v>
      </c>
      <c r="E865">
        <f t="shared" si="40"/>
        <v>7.7451962933191449</v>
      </c>
    </row>
    <row r="866" spans="1:5">
      <c r="A866" s="2">
        <v>35912</v>
      </c>
      <c r="B866">
        <v>1086.54</v>
      </c>
      <c r="C866">
        <f t="shared" si="39"/>
        <v>-1.9279718386136045E-2</v>
      </c>
      <c r="D866">
        <f t="shared" si="41"/>
        <v>5.6088700127882965E-5</v>
      </c>
      <c r="E866">
        <f t="shared" si="40"/>
        <v>3.1614384558223758</v>
      </c>
    </row>
    <row r="867" spans="1:5">
      <c r="A867" s="2">
        <v>35913</v>
      </c>
      <c r="B867">
        <v>1085.1099999999999</v>
      </c>
      <c r="C867">
        <f t="shared" si="39"/>
        <v>-1.3161043311797668E-3</v>
      </c>
      <c r="D867">
        <f t="shared" si="41"/>
        <v>8.4841882112006103E-5</v>
      </c>
      <c r="E867">
        <f t="shared" si="40"/>
        <v>9.3543052590491573</v>
      </c>
    </row>
    <row r="868" spans="1:5">
      <c r="A868" s="2">
        <v>35915</v>
      </c>
      <c r="B868">
        <v>1111.75</v>
      </c>
      <c r="C868">
        <f t="shared" si="39"/>
        <v>2.4550506400272877E-2</v>
      </c>
      <c r="D868">
        <f t="shared" si="41"/>
        <v>7.7270503284922564E-5</v>
      </c>
      <c r="E868">
        <f t="shared" si="40"/>
        <v>1.6679725764957762</v>
      </c>
    </row>
    <row r="869" spans="1:5">
      <c r="A869" s="2">
        <v>35921</v>
      </c>
      <c r="B869">
        <v>1104.92</v>
      </c>
      <c r="C869">
        <f t="shared" si="39"/>
        <v>-6.1434675061838792E-3</v>
      </c>
      <c r="D869">
        <f t="shared" si="41"/>
        <v>1.2514013207997934E-4</v>
      </c>
      <c r="E869">
        <f t="shared" si="40"/>
        <v>8.6844769579885934</v>
      </c>
    </row>
    <row r="870" spans="1:5">
      <c r="A870" s="2">
        <v>35922</v>
      </c>
      <c r="B870">
        <v>1095.1400000000001</v>
      </c>
      <c r="C870">
        <f t="shared" si="39"/>
        <v>-8.8513195525467651E-3</v>
      </c>
      <c r="D870">
        <f t="shared" si="41"/>
        <v>1.1717809521270745E-4</v>
      </c>
      <c r="E870">
        <f t="shared" si="40"/>
        <v>8.3832106207823536</v>
      </c>
    </row>
    <row r="871" spans="1:5">
      <c r="A871" s="2">
        <v>35926</v>
      </c>
      <c r="B871">
        <v>1106.6400000000001</v>
      </c>
      <c r="C871">
        <f t="shared" si="39"/>
        <v>1.0500940519020398E-2</v>
      </c>
      <c r="D871">
        <f t="shared" si="41"/>
        <v>1.1364044078970682E-4</v>
      </c>
      <c r="E871">
        <f t="shared" si="40"/>
        <v>8.1121321212052102</v>
      </c>
    </row>
    <row r="872" spans="1:5">
      <c r="A872" s="2">
        <v>35927</v>
      </c>
      <c r="B872">
        <v>1115.79</v>
      </c>
      <c r="C872">
        <f t="shared" si="39"/>
        <v>8.2682715246149268E-3</v>
      </c>
      <c r="D872">
        <f t="shared" si="41"/>
        <v>1.1333336775784952E-4</v>
      </c>
      <c r="E872">
        <f t="shared" si="40"/>
        <v>8.4819625731641768</v>
      </c>
    </row>
    <row r="873" spans="1:5">
      <c r="A873" s="2">
        <v>35928</v>
      </c>
      <c r="B873">
        <v>1118.8599999999999</v>
      </c>
      <c r="C873">
        <f t="shared" si="39"/>
        <v>2.7514137965028692E-3</v>
      </c>
      <c r="D873">
        <f t="shared" si="41"/>
        <v>1.0923664342274939E-4</v>
      </c>
      <c r="E873">
        <f t="shared" si="40"/>
        <v>9.052692354483499</v>
      </c>
    </row>
    <row r="874" spans="1:5">
      <c r="A874" s="2">
        <v>35929</v>
      </c>
      <c r="B874">
        <v>1117.3699999999999</v>
      </c>
      <c r="C874">
        <f t="shared" si="39"/>
        <v>-1.3317126360760142E-3</v>
      </c>
      <c r="D874">
        <f t="shared" si="41"/>
        <v>9.9974739090301034E-5</v>
      </c>
      <c r="E874">
        <f t="shared" si="40"/>
        <v>9.1928539464838099</v>
      </c>
    </row>
    <row r="875" spans="1:5">
      <c r="A875" s="2">
        <v>35930</v>
      </c>
      <c r="B875">
        <v>1108.73</v>
      </c>
      <c r="C875">
        <f t="shared" si="39"/>
        <v>-7.7324431477486183E-3</v>
      </c>
      <c r="D875">
        <f t="shared" si="41"/>
        <v>9.1028507355995849E-5</v>
      </c>
      <c r="E875">
        <f t="shared" si="40"/>
        <v>8.6475031909429294</v>
      </c>
    </row>
    <row r="876" spans="1:5">
      <c r="A876" s="2">
        <v>35934</v>
      </c>
      <c r="B876">
        <v>1109.52</v>
      </c>
      <c r="C876">
        <f t="shared" si="39"/>
        <v>7.1252694524362437E-4</v>
      </c>
      <c r="D876">
        <f t="shared" si="41"/>
        <v>8.818271076970514E-5</v>
      </c>
      <c r="E876">
        <f t="shared" si="40"/>
        <v>9.3303423334777413</v>
      </c>
    </row>
    <row r="877" spans="1:5">
      <c r="A877" s="2">
        <v>35935</v>
      </c>
      <c r="B877">
        <v>1119.06</v>
      </c>
      <c r="C877">
        <f t="shared" si="39"/>
        <v>8.5983127839065216E-3</v>
      </c>
      <c r="D877">
        <f t="shared" si="41"/>
        <v>8.0195431915685916E-5</v>
      </c>
      <c r="E877">
        <f t="shared" si="40"/>
        <v>8.5091587916597575</v>
      </c>
    </row>
    <row r="878" spans="1:5">
      <c r="A878" s="2">
        <v>35937</v>
      </c>
      <c r="B878">
        <v>1110.47</v>
      </c>
      <c r="C878">
        <f t="shared" si="39"/>
        <v>-7.6760852858648492E-3</v>
      </c>
      <c r="D878">
        <f t="shared" si="41"/>
        <v>7.9624734529737851E-5</v>
      </c>
      <c r="E878">
        <f t="shared" si="40"/>
        <v>8.6981860071099444</v>
      </c>
    </row>
    <row r="879" spans="1:5">
      <c r="A879" s="2">
        <v>35941</v>
      </c>
      <c r="B879">
        <v>1094.02</v>
      </c>
      <c r="C879">
        <f t="shared" si="39"/>
        <v>-1.4813547416859569E-2</v>
      </c>
      <c r="D879">
        <f t="shared" si="41"/>
        <v>7.7738721362631948E-5</v>
      </c>
      <c r="E879">
        <f t="shared" si="40"/>
        <v>6.639352907217817</v>
      </c>
    </row>
    <row r="880" spans="1:5">
      <c r="A880" s="2">
        <v>35942</v>
      </c>
      <c r="B880">
        <v>1092.23</v>
      </c>
      <c r="C880">
        <f t="shared" si="39"/>
        <v>-1.636167528929968E-3</v>
      </c>
      <c r="D880">
        <f t="shared" si="41"/>
        <v>9.0647953182380723E-5</v>
      </c>
      <c r="E880">
        <f t="shared" si="40"/>
        <v>9.2789948823269413</v>
      </c>
    </row>
    <row r="881" spans="1:5">
      <c r="A881" s="2">
        <v>35943</v>
      </c>
      <c r="B881">
        <v>1097.5899999999999</v>
      </c>
      <c r="C881">
        <f t="shared" si="39"/>
        <v>4.9073913003670469E-3</v>
      </c>
      <c r="D881">
        <f t="shared" si="41"/>
        <v>8.2633718200729757E-5</v>
      </c>
      <c r="E881">
        <f t="shared" si="40"/>
        <v>9.1096561561554772</v>
      </c>
    </row>
    <row r="882" spans="1:5">
      <c r="A882" s="2">
        <v>35944</v>
      </c>
      <c r="B882">
        <v>1090.82</v>
      </c>
      <c r="C882">
        <f t="shared" si="39"/>
        <v>-6.1680591113257065E-3</v>
      </c>
      <c r="D882">
        <f t="shared" si="41"/>
        <v>7.7299644566497961E-5</v>
      </c>
      <c r="E882">
        <f t="shared" si="40"/>
        <v>8.9756461922547839</v>
      </c>
    </row>
    <row r="883" spans="1:5">
      <c r="A883" s="2">
        <v>35948</v>
      </c>
      <c r="B883">
        <v>1093.22</v>
      </c>
      <c r="C883">
        <f t="shared" si="39"/>
        <v>2.2001796813407265E-3</v>
      </c>
      <c r="D883">
        <f t="shared" si="41"/>
        <v>7.3723504177428497E-5</v>
      </c>
      <c r="E883">
        <f t="shared" si="40"/>
        <v>9.4495274637541407</v>
      </c>
    </row>
    <row r="884" spans="1:5">
      <c r="A884" s="2">
        <v>35949</v>
      </c>
      <c r="B884">
        <v>1082.73</v>
      </c>
      <c r="C884">
        <f t="shared" si="39"/>
        <v>-9.5955068513199626E-3</v>
      </c>
      <c r="D884">
        <f t="shared" si="41"/>
        <v>6.744822228232469E-5</v>
      </c>
      <c r="E884">
        <f t="shared" si="40"/>
        <v>8.2390476111910012</v>
      </c>
    </row>
    <row r="885" spans="1:5">
      <c r="A885" s="2">
        <v>35950</v>
      </c>
      <c r="B885">
        <v>1094.83</v>
      </c>
      <c r="C885">
        <f t="shared" si="39"/>
        <v>1.117545463781359E-2</v>
      </c>
      <c r="D885">
        <f t="shared" si="41"/>
        <v>6.9691631857322792E-5</v>
      </c>
      <c r="E885">
        <f t="shared" si="40"/>
        <v>7.7793817777221745</v>
      </c>
    </row>
    <row r="886" spans="1:5">
      <c r="A886" s="2">
        <v>35951</v>
      </c>
      <c r="B886">
        <v>1113.8599999999999</v>
      </c>
      <c r="C886">
        <f t="shared" si="39"/>
        <v>1.738169396161959E-2</v>
      </c>
      <c r="D886">
        <f t="shared" si="41"/>
        <v>7.4720328275468294E-5</v>
      </c>
      <c r="E886">
        <f t="shared" si="40"/>
        <v>5.4583702867279307</v>
      </c>
    </row>
    <row r="887" spans="1:5">
      <c r="A887" s="2">
        <v>35954</v>
      </c>
      <c r="B887">
        <v>1115.72</v>
      </c>
      <c r="C887">
        <f t="shared" si="39"/>
        <v>1.6698687447256634E-3</v>
      </c>
      <c r="D887">
        <f t="shared" si="41"/>
        <v>9.5436957798105204E-5</v>
      </c>
      <c r="E887">
        <f t="shared" si="40"/>
        <v>9.2278268176767764</v>
      </c>
    </row>
    <row r="888" spans="1:5">
      <c r="A888" s="2">
        <v>35955</v>
      </c>
      <c r="B888">
        <v>1118.4100000000001</v>
      </c>
      <c r="C888">
        <f t="shared" si="39"/>
        <v>2.4109991754204052E-3</v>
      </c>
      <c r="D888">
        <f t="shared" si="41"/>
        <v>8.6996590096165554E-5</v>
      </c>
      <c r="E888">
        <f t="shared" si="40"/>
        <v>9.2828238772942484</v>
      </c>
    </row>
    <row r="889" spans="1:5">
      <c r="A889" s="2">
        <v>35956</v>
      </c>
      <c r="B889">
        <v>1112.28</v>
      </c>
      <c r="C889">
        <f t="shared" si="39"/>
        <v>-5.4809953416011204E-3</v>
      </c>
      <c r="D889">
        <f t="shared" si="41"/>
        <v>7.9600678878772219E-5</v>
      </c>
      <c r="E889">
        <f t="shared" si="40"/>
        <v>9.0610877640892529</v>
      </c>
    </row>
    <row r="890" spans="1:5">
      <c r="A890" s="2">
        <v>35957</v>
      </c>
      <c r="B890">
        <v>1094.58</v>
      </c>
      <c r="C890">
        <f t="shared" si="39"/>
        <v>-1.5913259251267707E-2</v>
      </c>
      <c r="D890">
        <f t="shared" si="41"/>
        <v>7.5085772385512499E-5</v>
      </c>
      <c r="E890">
        <f t="shared" si="40"/>
        <v>6.1243121746542144</v>
      </c>
    </row>
    <row r="891" spans="1:5">
      <c r="A891" s="2">
        <v>35958</v>
      </c>
      <c r="B891">
        <v>1098.8399999999999</v>
      </c>
      <c r="C891">
        <f t="shared" si="39"/>
        <v>3.8919037439017626E-3</v>
      </c>
      <c r="D891">
        <f t="shared" si="41"/>
        <v>9.1315049800673692E-5</v>
      </c>
      <c r="E891">
        <f t="shared" si="40"/>
        <v>9.1353196069303202</v>
      </c>
    </row>
    <row r="892" spans="1:5">
      <c r="A892" s="2">
        <v>35961</v>
      </c>
      <c r="B892">
        <v>1077.01</v>
      </c>
      <c r="C892">
        <f t="shared" si="39"/>
        <v>-1.9866404572094144E-2</v>
      </c>
      <c r="D892">
        <f t="shared" si="41"/>
        <v>8.4376058953162793E-5</v>
      </c>
      <c r="E892">
        <f t="shared" si="40"/>
        <v>4.7026674235593351</v>
      </c>
    </row>
    <row r="893" spans="1:5">
      <c r="A893" s="2">
        <v>35962</v>
      </c>
      <c r="B893">
        <v>1087.5899999999999</v>
      </c>
      <c r="C893">
        <f t="shared" si="39"/>
        <v>9.8234928180796158E-3</v>
      </c>
      <c r="D893">
        <f t="shared" si="41"/>
        <v>1.1264450459687497E-4</v>
      </c>
      <c r="E893">
        <f t="shared" si="40"/>
        <v>8.2345873105567975</v>
      </c>
    </row>
    <row r="894" spans="1:5">
      <c r="A894" s="2">
        <v>35963</v>
      </c>
      <c r="B894">
        <v>1107.0999999999999</v>
      </c>
      <c r="C894">
        <f t="shared" si="39"/>
        <v>1.7938745299239597E-2</v>
      </c>
      <c r="D894">
        <f t="shared" si="41"/>
        <v>1.1117381671375153E-4</v>
      </c>
      <c r="E894">
        <f t="shared" si="40"/>
        <v>6.2098619614907165</v>
      </c>
    </row>
    <row r="895" spans="1:5">
      <c r="A895" s="2">
        <v>35964</v>
      </c>
      <c r="B895">
        <v>1106.3699999999999</v>
      </c>
      <c r="C895">
        <f t="shared" si="39"/>
        <v>-6.5938036311084661E-4</v>
      </c>
      <c r="D895">
        <f t="shared" si="41"/>
        <v>1.3036193683726389E-4</v>
      </c>
      <c r="E895">
        <f t="shared" si="40"/>
        <v>8.9418606516291401</v>
      </c>
    </row>
    <row r="896" spans="1:5">
      <c r="A896" s="2">
        <v>35965</v>
      </c>
      <c r="B896">
        <v>1100.6500000000001</v>
      </c>
      <c r="C896">
        <f t="shared" si="39"/>
        <v>-5.1700606487882E-3</v>
      </c>
      <c r="D896">
        <f t="shared" si="41"/>
        <v>1.1852544728076048E-4</v>
      </c>
      <c r="E896">
        <f t="shared" si="40"/>
        <v>8.8148656745077965</v>
      </c>
    </row>
    <row r="897" spans="1:5">
      <c r="A897" s="2">
        <v>35968</v>
      </c>
      <c r="B897">
        <v>1103.22</v>
      </c>
      <c r="C897">
        <f t="shared" si="39"/>
        <v>2.3349838731657985E-3</v>
      </c>
      <c r="D897">
        <f t="shared" si="41"/>
        <v>1.1016275007831359E-4</v>
      </c>
      <c r="E897">
        <f t="shared" si="40"/>
        <v>9.0640599676535043</v>
      </c>
    </row>
    <row r="898" spans="1:5">
      <c r="A898" s="2">
        <v>35969</v>
      </c>
      <c r="B898">
        <v>1119.49</v>
      </c>
      <c r="C898">
        <f t="shared" si="39"/>
        <v>1.4747738438389425E-2</v>
      </c>
      <c r="D898">
        <f t="shared" si="41"/>
        <v>1.0062351300391375E-4</v>
      </c>
      <c r="E898">
        <f t="shared" si="40"/>
        <v>7.0426438231842443</v>
      </c>
    </row>
    <row r="899" spans="1:5">
      <c r="A899" s="2">
        <v>35970</v>
      </c>
      <c r="B899">
        <v>1132.8800000000001</v>
      </c>
      <c r="C899">
        <f t="shared" si="39"/>
        <v>1.1960803580201788E-2</v>
      </c>
      <c r="D899">
        <f t="shared" si="41"/>
        <v>1.1127069050499569E-4</v>
      </c>
      <c r="E899">
        <f t="shared" si="40"/>
        <v>7.8178438138586941</v>
      </c>
    </row>
    <row r="900" spans="1:5">
      <c r="A900" s="2">
        <v>35971</v>
      </c>
      <c r="B900">
        <v>1129.28</v>
      </c>
      <c r="C900">
        <f t="shared" ref="C900:C909" si="42">(B900-B899)/B899</f>
        <v>-3.1777416849093779E-3</v>
      </c>
      <c r="D900">
        <f t="shared" si="41"/>
        <v>1.1416680228868697E-4</v>
      </c>
      <c r="E900">
        <f t="shared" si="40"/>
        <v>8.9894001012612321</v>
      </c>
    </row>
    <row r="901" spans="1:5">
      <c r="A901" s="2">
        <v>35972</v>
      </c>
      <c r="B901">
        <v>1133.2</v>
      </c>
      <c r="C901">
        <f t="shared" si="42"/>
        <v>3.4712383111363638E-3</v>
      </c>
      <c r="D901">
        <f t="shared" si="41"/>
        <v>1.046860374886467E-4</v>
      </c>
      <c r="E901">
        <f t="shared" ref="E901:E909" si="43">-LN(D901)-C901*C901/D901</f>
        <v>9.0494435406322733</v>
      </c>
    </row>
    <row r="902" spans="1:5">
      <c r="A902" s="2">
        <v>35975</v>
      </c>
      <c r="B902">
        <v>1138.49</v>
      </c>
      <c r="C902">
        <f t="shared" si="42"/>
        <v>4.6681962583833073E-3</v>
      </c>
      <c r="D902">
        <f t="shared" ref="D902:D909" si="44">$H$1*D901+(1-$H$1)*C901*C901</f>
        <v>9.6246758816567374E-5</v>
      </c>
      <c r="E902">
        <f t="shared" si="43"/>
        <v>9.0221766608172658</v>
      </c>
    </row>
    <row r="903" spans="1:5">
      <c r="A903" s="2">
        <v>35976</v>
      </c>
      <c r="B903">
        <v>1133.8399999999999</v>
      </c>
      <c r="C903">
        <f t="shared" si="42"/>
        <v>-4.0843573505257762E-3</v>
      </c>
      <c r="D903">
        <f t="shared" si="44"/>
        <v>8.946386333228112E-5</v>
      </c>
      <c r="E903">
        <f t="shared" si="43"/>
        <v>9.1352097062677284</v>
      </c>
    </row>
    <row r="904" spans="1:5">
      <c r="A904" s="2">
        <v>35978</v>
      </c>
      <c r="B904">
        <v>1146.42</v>
      </c>
      <c r="C904">
        <f t="shared" si="42"/>
        <v>1.1095039864531288E-2</v>
      </c>
      <c r="D904">
        <f t="shared" si="44"/>
        <v>8.2833362836127501E-5</v>
      </c>
      <c r="E904">
        <f t="shared" si="43"/>
        <v>7.9125645654363828</v>
      </c>
    </row>
    <row r="905" spans="1:5">
      <c r="A905" s="2">
        <v>35982</v>
      </c>
      <c r="B905">
        <v>1157.31</v>
      </c>
      <c r="C905">
        <f t="shared" si="42"/>
        <v>9.4991364421415127E-3</v>
      </c>
      <c r="D905">
        <f t="shared" si="44"/>
        <v>8.650168423122435E-5</v>
      </c>
      <c r="E905">
        <f t="shared" si="43"/>
        <v>8.3122040576925222</v>
      </c>
    </row>
    <row r="906" spans="1:5">
      <c r="A906" s="2">
        <v>35983</v>
      </c>
      <c r="B906">
        <v>1154.6600000000001</v>
      </c>
      <c r="C906">
        <f t="shared" si="42"/>
        <v>-2.2897927089542678E-3</v>
      </c>
      <c r="D906">
        <f t="shared" si="44"/>
        <v>8.6841664746562894E-5</v>
      </c>
      <c r="E906">
        <f t="shared" si="43"/>
        <v>9.2910480624488798</v>
      </c>
    </row>
    <row r="907" spans="1:5">
      <c r="A907" s="2">
        <v>35984</v>
      </c>
      <c r="B907">
        <v>1166.3699999999999</v>
      </c>
      <c r="C907">
        <f t="shared" si="42"/>
        <v>1.0141513519131007E-2</v>
      </c>
      <c r="D907">
        <f t="shared" si="44"/>
        <v>7.9407961110214981E-5</v>
      </c>
      <c r="E907">
        <f t="shared" si="43"/>
        <v>8.1456980105035175</v>
      </c>
    </row>
    <row r="908" spans="1:5">
      <c r="A908" s="2">
        <v>35985</v>
      </c>
      <c r="B908">
        <v>1158.56</v>
      </c>
      <c r="C908">
        <f t="shared" si="42"/>
        <v>-6.6959884084809677E-3</v>
      </c>
      <c r="D908">
        <f t="shared" si="44"/>
        <v>8.1543580556892424E-5</v>
      </c>
      <c r="E908">
        <f t="shared" si="43"/>
        <v>8.8645287995414055</v>
      </c>
    </row>
    <row r="909" spans="1:5">
      <c r="A909" s="2">
        <v>35986</v>
      </c>
      <c r="B909">
        <v>1154.27</v>
      </c>
      <c r="C909">
        <f t="shared" si="42"/>
        <v>-3.7028725314182812E-3</v>
      </c>
      <c r="D909">
        <f t="shared" si="44"/>
        <v>7.8199508184650923E-5</v>
      </c>
      <c r="E909">
        <f t="shared" si="43"/>
        <v>9.2809102275427975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909"/>
  <sheetViews>
    <sheetView workbookViewId="0">
      <selection activeCell="K17" sqref="K17"/>
    </sheetView>
  </sheetViews>
  <sheetFormatPr defaultRowHeight="15"/>
  <cols>
    <col min="1" max="1" width="11" customWidth="1"/>
    <col min="4" max="4" width="12" bestFit="1" customWidth="1"/>
    <col min="5" max="5" width="13.85546875" customWidth="1"/>
    <col min="7" max="7" width="13.7109375" customWidth="1"/>
  </cols>
  <sheetData>
    <row r="1" spans="1:8">
      <c r="A1" s="3" t="s">
        <v>0</v>
      </c>
      <c r="B1" s="4" t="s">
        <v>2</v>
      </c>
      <c r="C1" s="4" t="s">
        <v>5</v>
      </c>
      <c r="D1" s="4" t="s">
        <v>6</v>
      </c>
      <c r="E1" s="4" t="s">
        <v>4</v>
      </c>
      <c r="G1" t="s">
        <v>9</v>
      </c>
      <c r="H1">
        <v>0.24348833485100352</v>
      </c>
    </row>
    <row r="2" spans="1:8">
      <c r="A2" s="2">
        <v>34520</v>
      </c>
      <c r="B2">
        <v>446.37</v>
      </c>
      <c r="G2" t="s">
        <v>10</v>
      </c>
      <c r="H2">
        <v>8.9486835165320827E-2</v>
      </c>
    </row>
    <row r="3" spans="1:8">
      <c r="A3" s="2">
        <v>34521</v>
      </c>
      <c r="B3">
        <v>446.13</v>
      </c>
      <c r="C3">
        <f>(B3-B2)/B2</f>
        <v>-5.3767054237518E-4</v>
      </c>
      <c r="G3" t="s">
        <v>11</v>
      </c>
      <c r="H3">
        <v>8.8155552613231145E-2</v>
      </c>
    </row>
    <row r="4" spans="1:8">
      <c r="A4" s="2">
        <v>34522</v>
      </c>
      <c r="B4">
        <v>448.38</v>
      </c>
      <c r="C4">
        <f t="shared" ref="C4:C67" si="0">(B4-B3)/B3</f>
        <v>5.0433730078676617E-3</v>
      </c>
      <c r="D4">
        <f>C3*C3</f>
        <v>2.8908961213802023E-7</v>
      </c>
      <c r="E4">
        <f>-LN(D4)-C4*C4/D4</f>
        <v>-72.928684559206488</v>
      </c>
    </row>
    <row r="5" spans="1:8">
      <c r="A5" s="2">
        <v>34523</v>
      </c>
      <c r="B5">
        <v>449.55</v>
      </c>
      <c r="C5">
        <f t="shared" si="0"/>
        <v>2.6093938177439136E-3</v>
      </c>
      <c r="D5">
        <f>$H$5+$H$7*D4+$H$6*C4*C4</f>
        <v>4.9658842490557569E-6</v>
      </c>
      <c r="E5">
        <f t="shared" ref="E5:E68" si="1">-LN(D5)-C5*C5/D5</f>
        <v>10.841776447831014</v>
      </c>
      <c r="G5" t="s">
        <v>8</v>
      </c>
      <c r="H5">
        <f>H1*0.00001</f>
        <v>2.4348833485100353E-6</v>
      </c>
    </row>
    <row r="6" spans="1:8">
      <c r="A6" s="2">
        <v>34526</v>
      </c>
      <c r="B6">
        <v>448.06</v>
      </c>
      <c r="C6">
        <f t="shared" si="0"/>
        <v>-3.3144255366477789E-3</v>
      </c>
      <c r="D6">
        <f t="shared" ref="D6:D69" si="2">$H$5+$H$7*D5+$H$6*C5*C5</f>
        <v>7.4218961924796695E-6</v>
      </c>
      <c r="E6">
        <f t="shared" si="1"/>
        <v>10.330939861265364</v>
      </c>
      <c r="G6" t="s">
        <v>10</v>
      </c>
      <c r="H6">
        <f>H2</f>
        <v>8.9486835165320827E-2</v>
      </c>
    </row>
    <row r="7" spans="1:8">
      <c r="A7" s="2">
        <v>34527</v>
      </c>
      <c r="B7">
        <v>447.95</v>
      </c>
      <c r="C7">
        <f t="shared" si="0"/>
        <v>-2.4550283444184628E-4</v>
      </c>
      <c r="D7">
        <f t="shared" si="2"/>
        <v>9.960747119276401E-6</v>
      </c>
      <c r="E7">
        <f t="shared" si="1"/>
        <v>11.510807561446128</v>
      </c>
      <c r="G7" t="s">
        <v>12</v>
      </c>
      <c r="H7">
        <f>H3*10</f>
        <v>0.88155552613231147</v>
      </c>
    </row>
    <row r="8" spans="1:8">
      <c r="A8" s="2">
        <v>34528</v>
      </c>
      <c r="B8">
        <v>448.73</v>
      </c>
      <c r="C8">
        <f t="shared" si="0"/>
        <v>1.7412657662686229E-3</v>
      </c>
      <c r="D8">
        <f t="shared" si="2"/>
        <v>1.1221228534382299E-5</v>
      </c>
      <c r="E8">
        <f t="shared" si="1"/>
        <v>11.127500449084014</v>
      </c>
    </row>
    <row r="9" spans="1:8">
      <c r="A9" s="2">
        <v>34533</v>
      </c>
      <c r="B9">
        <v>455.22</v>
      </c>
      <c r="C9">
        <f t="shared" si="0"/>
        <v>1.4463040135493524E-2</v>
      </c>
      <c r="D9">
        <f t="shared" si="2"/>
        <v>1.2598344036080146E-5</v>
      </c>
      <c r="E9">
        <f t="shared" si="1"/>
        <v>-5.3217869757972256</v>
      </c>
      <c r="G9" t="s">
        <v>13</v>
      </c>
      <c r="H9">
        <f>SUM(E4:E909)</f>
        <v>7753.4137683633126</v>
      </c>
    </row>
    <row r="10" spans="1:8">
      <c r="A10" s="2">
        <v>34534</v>
      </c>
      <c r="B10">
        <v>453.86</v>
      </c>
      <c r="C10">
        <f t="shared" si="0"/>
        <v>-2.9875664513861729E-3</v>
      </c>
      <c r="D10">
        <f t="shared" si="2"/>
        <v>3.2259837271202576E-5</v>
      </c>
      <c r="E10">
        <f t="shared" si="1"/>
        <v>10.065010582119436</v>
      </c>
    </row>
    <row r="11" spans="1:8">
      <c r="A11" s="2">
        <v>34535</v>
      </c>
      <c r="B11">
        <v>451.6</v>
      </c>
      <c r="C11">
        <f t="shared" si="0"/>
        <v>-4.9795090997223615E-3</v>
      </c>
      <c r="D11">
        <f t="shared" si="2"/>
        <v>3.1672440684113744E-5</v>
      </c>
      <c r="E11">
        <f t="shared" si="1"/>
        <v>9.5771902484824469</v>
      </c>
    </row>
    <row r="12" spans="1:8">
      <c r="A12" s="2">
        <v>34536</v>
      </c>
      <c r="B12">
        <v>452.61</v>
      </c>
      <c r="C12">
        <f t="shared" si="0"/>
        <v>2.2364924712134429E-3</v>
      </c>
      <c r="D12">
        <f t="shared" si="2"/>
        <v>3.2574770254129403E-5</v>
      </c>
      <c r="E12">
        <f t="shared" si="1"/>
        <v>10.17842118000655</v>
      </c>
    </row>
    <row r="13" spans="1:8">
      <c r="A13" s="2">
        <v>34537</v>
      </c>
      <c r="B13">
        <v>453.11</v>
      </c>
      <c r="C13">
        <f t="shared" si="0"/>
        <v>1.1047038289034709E-3</v>
      </c>
      <c r="D13">
        <f t="shared" si="2"/>
        <v>3.1598956151715046E-5</v>
      </c>
      <c r="E13">
        <f t="shared" si="1"/>
        <v>10.323765874140024</v>
      </c>
    </row>
    <row r="14" spans="1:8">
      <c r="A14" s="2">
        <v>34540</v>
      </c>
      <c r="B14">
        <v>454.25</v>
      </c>
      <c r="C14">
        <f t="shared" si="0"/>
        <v>2.5159453554324256E-3</v>
      </c>
      <c r="D14">
        <f t="shared" si="2"/>
        <v>3.0400324862279164E-5</v>
      </c>
      <c r="E14">
        <f t="shared" si="1"/>
        <v>10.192836428204391</v>
      </c>
    </row>
    <row r="15" spans="1:8">
      <c r="A15" s="2">
        <v>34541</v>
      </c>
      <c r="B15">
        <v>453.36</v>
      </c>
      <c r="C15">
        <f t="shared" si="0"/>
        <v>-1.9592735277930355E-3</v>
      </c>
      <c r="D15">
        <f t="shared" si="2"/>
        <v>2.9800907696237149E-5</v>
      </c>
      <c r="E15">
        <f t="shared" si="1"/>
        <v>10.292158422312255</v>
      </c>
    </row>
    <row r="16" spans="1:8">
      <c r="A16" s="2">
        <v>34542</v>
      </c>
      <c r="B16">
        <v>452.57</v>
      </c>
      <c r="C16">
        <f t="shared" si="0"/>
        <v>-1.7425445562026215E-3</v>
      </c>
      <c r="D16">
        <f t="shared" si="2"/>
        <v>2.9049556047067005E-5</v>
      </c>
      <c r="E16">
        <f t="shared" si="1"/>
        <v>10.34198040585146</v>
      </c>
    </row>
    <row r="17" spans="1:5">
      <c r="A17" s="2">
        <v>34543</v>
      </c>
      <c r="B17">
        <v>454.24</v>
      </c>
      <c r="C17">
        <f t="shared" si="0"/>
        <v>3.6900369003690387E-3</v>
      </c>
      <c r="D17">
        <f t="shared" si="2"/>
        <v>2.8315403345944652E-5</v>
      </c>
      <c r="E17">
        <f t="shared" si="1"/>
        <v>9.991222453408648</v>
      </c>
    </row>
    <row r="18" spans="1:5">
      <c r="A18" s="2">
        <v>34544</v>
      </c>
      <c r="B18">
        <v>458.26</v>
      </c>
      <c r="C18">
        <f t="shared" si="0"/>
        <v>8.8499471644945E-3</v>
      </c>
      <c r="D18">
        <f t="shared" si="2"/>
        <v>2.8614969708686902E-5</v>
      </c>
      <c r="E18">
        <f t="shared" si="1"/>
        <v>7.7244969428555432</v>
      </c>
    </row>
    <row r="19" spans="1:5">
      <c r="A19" s="2">
        <v>34548</v>
      </c>
      <c r="B19">
        <v>460.56</v>
      </c>
      <c r="C19">
        <f t="shared" si="0"/>
        <v>5.0189848557587648E-3</v>
      </c>
      <c r="D19">
        <f t="shared" si="2"/>
        <v>3.4669316985742887E-5</v>
      </c>
      <c r="E19">
        <f t="shared" si="1"/>
        <v>9.543070403709228</v>
      </c>
    </row>
    <row r="20" spans="1:5">
      <c r="A20" s="2">
        <v>34549</v>
      </c>
      <c r="B20">
        <v>461.46</v>
      </c>
      <c r="C20">
        <f t="shared" si="0"/>
        <v>1.9541427826992733E-3</v>
      </c>
      <c r="D20">
        <f t="shared" si="2"/>
        <v>3.5252003403506759E-5</v>
      </c>
      <c r="E20">
        <f t="shared" si="1"/>
        <v>10.144663175003119</v>
      </c>
    </row>
    <row r="21" spans="1:5">
      <c r="A21" s="2">
        <v>34550</v>
      </c>
      <c r="B21">
        <v>458.4</v>
      </c>
      <c r="C21">
        <f t="shared" si="0"/>
        <v>-6.6311272916395837E-3</v>
      </c>
      <c r="D21">
        <f t="shared" si="2"/>
        <v>3.3853202808252589E-5</v>
      </c>
      <c r="E21">
        <f t="shared" si="1"/>
        <v>8.9945791895006302</v>
      </c>
    </row>
    <row r="22" spans="1:5">
      <c r="A22" s="2">
        <v>34551</v>
      </c>
      <c r="B22">
        <v>457.09</v>
      </c>
      <c r="C22">
        <f t="shared" si="0"/>
        <v>-2.8577661431064623E-3</v>
      </c>
      <c r="D22">
        <f t="shared" si="2"/>
        <v>3.6213262978912783E-5</v>
      </c>
      <c r="E22">
        <f t="shared" si="1"/>
        <v>10.000564787004175</v>
      </c>
    </row>
    <row r="23" spans="1:5">
      <c r="A23" s="2">
        <v>34554</v>
      </c>
      <c r="B23">
        <v>457.89</v>
      </c>
      <c r="C23">
        <f t="shared" si="0"/>
        <v>1.7502023671487265E-3</v>
      </c>
      <c r="D23">
        <f t="shared" si="2"/>
        <v>3.508970897783897E-5</v>
      </c>
      <c r="E23">
        <f t="shared" si="1"/>
        <v>10.170306174928925</v>
      </c>
    </row>
    <row r="24" spans="1:5">
      <c r="A24" s="2">
        <v>34555</v>
      </c>
      <c r="B24">
        <v>457.92</v>
      </c>
      <c r="C24">
        <f t="shared" si="0"/>
        <v>6.551791915095232E-5</v>
      </c>
      <c r="D24">
        <f t="shared" si="2"/>
        <v>3.3642527026841941E-5</v>
      </c>
      <c r="E24">
        <f t="shared" si="1"/>
        <v>10.299592011586419</v>
      </c>
    </row>
    <row r="25" spans="1:5">
      <c r="A25" s="2">
        <v>34556</v>
      </c>
      <c r="B25">
        <v>460.3</v>
      </c>
      <c r="C25">
        <f t="shared" si="0"/>
        <v>5.1974143955275933E-3</v>
      </c>
      <c r="D25">
        <f t="shared" si="2"/>
        <v>3.2093023093063675E-5</v>
      </c>
      <c r="E25">
        <f t="shared" si="1"/>
        <v>9.5051588490991392</v>
      </c>
    </row>
    <row r="26" spans="1:5">
      <c r="A26" s="2">
        <v>34557</v>
      </c>
      <c r="B26">
        <v>458.88</v>
      </c>
      <c r="C26">
        <f t="shared" si="0"/>
        <v>-3.0849446013469822E-3</v>
      </c>
      <c r="D26">
        <f t="shared" si="2"/>
        <v>3.3143983500976593E-5</v>
      </c>
      <c r="E26">
        <f t="shared" si="1"/>
        <v>10.027511771610545</v>
      </c>
    </row>
    <row r="27" spans="1:5">
      <c r="A27" s="2">
        <v>34558</v>
      </c>
      <c r="B27">
        <v>461.95</v>
      </c>
      <c r="C27">
        <f t="shared" si="0"/>
        <v>6.6902022315202085E-3</v>
      </c>
      <c r="D27">
        <f t="shared" si="2"/>
        <v>3.2504780919447704E-5</v>
      </c>
      <c r="E27">
        <f t="shared" si="1"/>
        <v>8.9571319092071491</v>
      </c>
    </row>
    <row r="28" spans="1:5">
      <c r="A28" s="2">
        <v>34562</v>
      </c>
      <c r="B28">
        <v>465.01</v>
      </c>
      <c r="C28">
        <f t="shared" si="0"/>
        <v>6.6240935166143574E-3</v>
      </c>
      <c r="D28">
        <f t="shared" si="2"/>
        <v>3.5094976479417283E-5</v>
      </c>
      <c r="E28">
        <f t="shared" si="1"/>
        <v>9.0071706282400381</v>
      </c>
    </row>
    <row r="29" spans="1:5">
      <c r="A29" s="2">
        <v>34563</v>
      </c>
      <c r="B29">
        <v>465.17</v>
      </c>
      <c r="C29">
        <f t="shared" si="0"/>
        <v>3.4407862196517283E-4</v>
      </c>
      <c r="D29">
        <f t="shared" si="2"/>
        <v>3.7299612183770795E-5</v>
      </c>
      <c r="E29">
        <f t="shared" si="1"/>
        <v>10.193353598317492</v>
      </c>
    </row>
    <row r="30" spans="1:5">
      <c r="A30" s="2">
        <v>34564</v>
      </c>
      <c r="B30">
        <v>463.17</v>
      </c>
      <c r="C30">
        <f t="shared" si="0"/>
        <v>-4.2995034073564503E-3</v>
      </c>
      <c r="D30">
        <f t="shared" si="2"/>
        <v>3.5327156946898568E-5</v>
      </c>
      <c r="E30">
        <f t="shared" si="1"/>
        <v>9.7275860763877517</v>
      </c>
    </row>
    <row r="31" spans="1:5">
      <c r="A31" s="2">
        <v>34565</v>
      </c>
      <c r="B31">
        <v>463.68</v>
      </c>
      <c r="C31">
        <f t="shared" si="0"/>
        <v>1.1011075846881079E-3</v>
      </c>
      <c r="D31">
        <f t="shared" si="2"/>
        <v>3.5231963210731839E-5</v>
      </c>
      <c r="E31">
        <f t="shared" si="1"/>
        <v>10.219143831319332</v>
      </c>
    </row>
    <row r="32" spans="1:5">
      <c r="A32" s="2">
        <v>34568</v>
      </c>
      <c r="B32">
        <v>462.31</v>
      </c>
      <c r="C32">
        <f t="shared" si="0"/>
        <v>-2.954623878536932E-3</v>
      </c>
      <c r="D32">
        <f t="shared" si="2"/>
        <v>3.3602312445094958E-5</v>
      </c>
      <c r="E32">
        <f t="shared" si="1"/>
        <v>10.041118007027496</v>
      </c>
    </row>
    <row r="33" spans="1:5">
      <c r="A33" s="2">
        <v>34569</v>
      </c>
      <c r="B33">
        <v>464.51</v>
      </c>
      <c r="C33">
        <f t="shared" si="0"/>
        <v>4.7587116869632681E-3</v>
      </c>
      <c r="D33">
        <f t="shared" si="2"/>
        <v>3.28383899514985E-5</v>
      </c>
      <c r="E33">
        <f t="shared" si="1"/>
        <v>9.6343128129569831</v>
      </c>
    </row>
    <row r="34" spans="1:5">
      <c r="A34" s="2">
        <v>34570</v>
      </c>
      <c r="B34">
        <v>469.03</v>
      </c>
      <c r="C34">
        <f t="shared" si="0"/>
        <v>9.7306839465242552E-3</v>
      </c>
      <c r="D34">
        <f t="shared" si="2"/>
        <v>3.3410207011732362E-5</v>
      </c>
      <c r="E34">
        <f t="shared" si="1"/>
        <v>7.4725987198369754</v>
      </c>
    </row>
    <row r="35" spans="1:5">
      <c r="A35" s="2">
        <v>34571</v>
      </c>
      <c r="B35">
        <v>468.08</v>
      </c>
      <c r="C35">
        <f t="shared" si="0"/>
        <v>-2.0254567938084744E-3</v>
      </c>
      <c r="D35">
        <f t="shared" si="2"/>
        <v>4.0361005241634724E-5</v>
      </c>
      <c r="E35">
        <f t="shared" si="1"/>
        <v>10.016001930482032</v>
      </c>
    </row>
    <row r="36" spans="1:5">
      <c r="A36" s="2">
        <v>34572</v>
      </c>
      <c r="B36">
        <v>473.8</v>
      </c>
      <c r="C36">
        <f t="shared" si="0"/>
        <v>1.2220133310545264E-2</v>
      </c>
      <c r="D36">
        <f t="shared" si="2"/>
        <v>3.8382468083631066E-5</v>
      </c>
      <c r="E36">
        <f t="shared" si="1"/>
        <v>6.2772881957752631</v>
      </c>
    </row>
    <row r="37" spans="1:5">
      <c r="A37" s="2">
        <v>34576</v>
      </c>
      <c r="B37">
        <v>476.07</v>
      </c>
      <c r="C37">
        <f t="shared" si="0"/>
        <v>4.7910510764035069E-3</v>
      </c>
      <c r="D37">
        <f t="shared" si="2"/>
        <v>4.9634377670051522E-5</v>
      </c>
      <c r="E37">
        <f t="shared" si="1"/>
        <v>9.4483617060070735</v>
      </c>
    </row>
    <row r="38" spans="1:5">
      <c r="A38" s="2">
        <v>34577</v>
      </c>
      <c r="B38">
        <v>475.5</v>
      </c>
      <c r="C38">
        <f t="shared" si="0"/>
        <v>-1.1973029176381481E-3</v>
      </c>
      <c r="D38">
        <f t="shared" si="2"/>
        <v>4.8244439334118721E-5</v>
      </c>
      <c r="E38">
        <f t="shared" si="1"/>
        <v>9.9095160043810306</v>
      </c>
    </row>
    <row r="39" spans="1:5">
      <c r="A39" s="2">
        <v>34578</v>
      </c>
      <c r="B39">
        <v>473.17</v>
      </c>
      <c r="C39">
        <f t="shared" si="0"/>
        <v>-4.9001051524710498E-3</v>
      </c>
      <c r="D39">
        <f t="shared" si="2"/>
        <v>4.5093317894170037E-5</v>
      </c>
      <c r="E39">
        <f t="shared" si="1"/>
        <v>9.4743022370953351</v>
      </c>
    </row>
    <row r="40" spans="1:5">
      <c r="A40" s="2">
        <v>34579</v>
      </c>
      <c r="B40">
        <v>470.99</v>
      </c>
      <c r="C40">
        <f t="shared" si="0"/>
        <v>-4.6072236194179828E-3</v>
      </c>
      <c r="D40">
        <f t="shared" si="2"/>
        <v>4.4335818058731556E-5</v>
      </c>
      <c r="E40">
        <f t="shared" si="1"/>
        <v>9.5449510598047169</v>
      </c>
    </row>
    <row r="41" spans="1:5">
      <c r="A41" s="2">
        <v>34583</v>
      </c>
      <c r="B41">
        <v>471.86</v>
      </c>
      <c r="C41">
        <f t="shared" si="0"/>
        <v>1.8471729760716883E-3</v>
      </c>
      <c r="D41">
        <f t="shared" si="2"/>
        <v>4.3418861918692855E-5</v>
      </c>
      <c r="E41">
        <f t="shared" si="1"/>
        <v>9.9660321405703964</v>
      </c>
    </row>
    <row r="42" spans="1:5">
      <c r="A42" s="2">
        <v>34584</v>
      </c>
      <c r="B42">
        <v>470.99</v>
      </c>
      <c r="C42">
        <f t="shared" si="0"/>
        <v>-1.8437672190904177E-3</v>
      </c>
      <c r="D42">
        <f t="shared" si="2"/>
        <v>4.1016354388577506E-5</v>
      </c>
      <c r="E42">
        <f t="shared" si="1"/>
        <v>10.018658656690652</v>
      </c>
    </row>
    <row r="43" spans="1:5">
      <c r="A43" s="2">
        <v>34585</v>
      </c>
      <c r="B43">
        <v>473.14</v>
      </c>
      <c r="C43">
        <f t="shared" si="0"/>
        <v>4.5648527569586983E-3</v>
      </c>
      <c r="D43">
        <f t="shared" si="2"/>
        <v>3.8897285709459987E-5</v>
      </c>
      <c r="E43">
        <f t="shared" si="1"/>
        <v>9.6188705388279399</v>
      </c>
    </row>
    <row r="44" spans="1:5">
      <c r="A44" s="2">
        <v>34586</v>
      </c>
      <c r="B44">
        <v>468.18</v>
      </c>
      <c r="C44">
        <f t="shared" si="0"/>
        <v>-1.048315509151621E-2</v>
      </c>
      <c r="D44">
        <f t="shared" si="2"/>
        <v>3.8589716511975341E-5</v>
      </c>
      <c r="E44">
        <f t="shared" si="1"/>
        <v>7.3147053972788783</v>
      </c>
    </row>
    <row r="45" spans="1:5">
      <c r="A45" s="2">
        <v>34589</v>
      </c>
      <c r="B45">
        <v>466.21</v>
      </c>
      <c r="C45">
        <f t="shared" si="0"/>
        <v>-4.2077833311974606E-3</v>
      </c>
      <c r="D45">
        <f t="shared" si="2"/>
        <v>4.628815481194545E-5</v>
      </c>
      <c r="E45">
        <f t="shared" si="1"/>
        <v>9.5981196832683366</v>
      </c>
    </row>
    <row r="46" spans="1:5">
      <c r="A46" s="2">
        <v>34590</v>
      </c>
      <c r="B46">
        <v>467.52</v>
      </c>
      <c r="C46">
        <f t="shared" si="0"/>
        <v>2.8098925376976091E-3</v>
      </c>
      <c r="D46">
        <f t="shared" si="2"/>
        <v>4.4824865858576708E-5</v>
      </c>
      <c r="E46">
        <f t="shared" si="1"/>
        <v>9.8366065449518896</v>
      </c>
    </row>
    <row r="47" spans="1:5">
      <c r="A47" s="2">
        <v>34591</v>
      </c>
      <c r="B47">
        <v>468.8</v>
      </c>
      <c r="C47">
        <f t="shared" si="0"/>
        <v>2.7378507871321646E-3</v>
      </c>
      <c r="D47">
        <f t="shared" si="2"/>
        <v>4.265703450994748E-5</v>
      </c>
      <c r="E47">
        <f t="shared" si="1"/>
        <v>9.8865952480008463</v>
      </c>
    </row>
    <row r="48" spans="1:5">
      <c r="A48" s="2">
        <v>34593</v>
      </c>
      <c r="B48">
        <v>471.19</v>
      </c>
      <c r="C48">
        <f t="shared" si="0"/>
        <v>5.0981228668941685E-3</v>
      </c>
      <c r="D48">
        <f t="shared" si="2"/>
        <v>4.0710205678316326E-5</v>
      </c>
      <c r="E48">
        <f t="shared" si="1"/>
        <v>9.4705958440535341</v>
      </c>
    </row>
    <row r="49" spans="1:5">
      <c r="A49" s="2">
        <v>34596</v>
      </c>
      <c r="B49">
        <v>470.85</v>
      </c>
      <c r="C49">
        <f t="shared" si="0"/>
        <v>-7.2157728304924761E-4</v>
      </c>
      <c r="D49">
        <f t="shared" si="2"/>
        <v>4.0649029649432754E-5</v>
      </c>
      <c r="E49">
        <f t="shared" si="1"/>
        <v>10.09772658439376</v>
      </c>
    </row>
    <row r="50" spans="1:5">
      <c r="A50" s="2">
        <v>34597</v>
      </c>
      <c r="B50">
        <v>463.36</v>
      </c>
      <c r="C50">
        <f t="shared" si="0"/>
        <v>-1.5907401507911242E-2</v>
      </c>
      <c r="D50">
        <f t="shared" si="2"/>
        <v>3.8315853516198922E-5</v>
      </c>
      <c r="E50">
        <f t="shared" si="1"/>
        <v>3.5654503945477414</v>
      </c>
    </row>
    <row r="51" spans="1:5">
      <c r="A51" s="2">
        <v>34598</v>
      </c>
      <c r="B51">
        <v>461.46</v>
      </c>
      <c r="C51">
        <f t="shared" si="0"/>
        <v>-4.1004834254144383E-3</v>
      </c>
      <c r="D51">
        <f t="shared" si="2"/>
        <v>5.8856669787718513E-5</v>
      </c>
      <c r="E51">
        <f t="shared" si="1"/>
        <v>9.4547289480366672</v>
      </c>
    </row>
    <row r="52" spans="1:5">
      <c r="A52" s="2">
        <v>34599</v>
      </c>
      <c r="B52">
        <v>461.27</v>
      </c>
      <c r="C52">
        <f t="shared" si="0"/>
        <v>-4.1173666189918461E-4</v>
      </c>
      <c r="D52">
        <f t="shared" si="2"/>
        <v>5.5824934303385166E-5</v>
      </c>
      <c r="E52">
        <f t="shared" si="1"/>
        <v>9.7902531743606964</v>
      </c>
    </row>
    <row r="53" spans="1:5">
      <c r="A53" s="2">
        <v>34603</v>
      </c>
      <c r="B53">
        <v>460.82</v>
      </c>
      <c r="C53">
        <f t="shared" si="0"/>
        <v>-9.7556745506967432E-4</v>
      </c>
      <c r="D53">
        <f t="shared" si="2"/>
        <v>5.1662833121384802E-5</v>
      </c>
      <c r="E53">
        <f t="shared" si="1"/>
        <v>9.8523499466152646</v>
      </c>
    </row>
    <row r="54" spans="1:5">
      <c r="A54" s="2">
        <v>34604</v>
      </c>
      <c r="B54">
        <v>462.05</v>
      </c>
      <c r="C54">
        <f t="shared" si="0"/>
        <v>2.669154984592722E-3</v>
      </c>
      <c r="D54">
        <f t="shared" si="2"/>
        <v>4.8063706854341142E-5</v>
      </c>
      <c r="E54">
        <f t="shared" si="1"/>
        <v>9.7947551761063636</v>
      </c>
    </row>
    <row r="55" spans="1:5">
      <c r="A55" s="2">
        <v>34605</v>
      </c>
      <c r="B55">
        <v>464.81</v>
      </c>
      <c r="C55">
        <f t="shared" si="0"/>
        <v>5.9733795043826225E-3</v>
      </c>
      <c r="D55">
        <f t="shared" si="2"/>
        <v>4.5443248696657321E-5</v>
      </c>
      <c r="E55">
        <f t="shared" si="1"/>
        <v>9.2138633719584568</v>
      </c>
    </row>
    <row r="56" spans="1:5">
      <c r="A56" s="2">
        <v>34606</v>
      </c>
      <c r="B56">
        <v>462.24</v>
      </c>
      <c r="C56">
        <f t="shared" si="0"/>
        <v>-5.52914093930852E-3</v>
      </c>
      <c r="D56">
        <f t="shared" si="2"/>
        <v>4.5688633636480986E-5</v>
      </c>
      <c r="E56">
        <f t="shared" si="1"/>
        <v>9.3245361711009735</v>
      </c>
    </row>
    <row r="57" spans="1:5">
      <c r="A57" s="2">
        <v>34607</v>
      </c>
      <c r="B57">
        <v>462.71</v>
      </c>
      <c r="C57">
        <f t="shared" si="0"/>
        <v>1.0167878158531725E-3</v>
      </c>
      <c r="D57">
        <f t="shared" si="2"/>
        <v>4.5447688602406785E-5</v>
      </c>
      <c r="E57">
        <f t="shared" si="1"/>
        <v>9.976200298694927</v>
      </c>
    </row>
    <row r="58" spans="1:5">
      <c r="A58" s="2">
        <v>34610</v>
      </c>
      <c r="B58">
        <v>461.74</v>
      </c>
      <c r="C58">
        <f t="shared" si="0"/>
        <v>-2.0963454431500734E-3</v>
      </c>
      <c r="D58">
        <f t="shared" si="2"/>
        <v>4.2592061018230468E-5</v>
      </c>
      <c r="E58">
        <f t="shared" si="1"/>
        <v>9.9606623224730271</v>
      </c>
    </row>
    <row r="59" spans="1:5">
      <c r="A59" s="2">
        <v>34611</v>
      </c>
      <c r="B59">
        <v>454.59</v>
      </c>
      <c r="C59">
        <f t="shared" si="0"/>
        <v>-1.5484904924849555E-2</v>
      </c>
      <c r="D59">
        <f t="shared" si="2"/>
        <v>4.0375414700890766E-5</v>
      </c>
      <c r="E59">
        <f t="shared" si="1"/>
        <v>4.1784704910504136</v>
      </c>
    </row>
    <row r="60" spans="1:5">
      <c r="A60" s="2">
        <v>34612</v>
      </c>
      <c r="B60">
        <v>453.52</v>
      </c>
      <c r="C60">
        <f t="shared" si="0"/>
        <v>-2.3537693306055858E-3</v>
      </c>
      <c r="D60">
        <f t="shared" si="2"/>
        <v>5.9485410711462755E-5</v>
      </c>
      <c r="E60">
        <f t="shared" si="1"/>
        <v>9.6366435265649386</v>
      </c>
    </row>
    <row r="61" spans="1:5">
      <c r="A61" s="2">
        <v>34613</v>
      </c>
      <c r="B61">
        <v>452.36</v>
      </c>
      <c r="C61">
        <f t="shared" si="0"/>
        <v>-2.5577703298641035E-3</v>
      </c>
      <c r="D61">
        <f t="shared" si="2"/>
        <v>5.537035353975948E-5</v>
      </c>
      <c r="E61">
        <f t="shared" si="1"/>
        <v>9.6833129589502285</v>
      </c>
    </row>
    <row r="62" spans="1:5">
      <c r="A62" s="2">
        <v>34614</v>
      </c>
      <c r="B62">
        <v>455.1</v>
      </c>
      <c r="C62">
        <f t="shared" si="0"/>
        <v>6.0571226456804517E-3</v>
      </c>
      <c r="D62">
        <f t="shared" si="2"/>
        <v>5.1832364289447201E-5</v>
      </c>
      <c r="E62">
        <f t="shared" si="1"/>
        <v>9.1596613282372505</v>
      </c>
    </row>
    <row r="63" spans="1:5">
      <c r="A63" s="2">
        <v>34618</v>
      </c>
      <c r="B63">
        <v>465.79</v>
      </c>
      <c r="C63">
        <f t="shared" si="0"/>
        <v>2.3489343001538116E-2</v>
      </c>
      <c r="D63">
        <f t="shared" si="2"/>
        <v>5.1411149278908733E-5</v>
      </c>
      <c r="E63">
        <f t="shared" si="1"/>
        <v>-0.85643749029052607</v>
      </c>
    </row>
    <row r="64" spans="1:5">
      <c r="A64" s="2">
        <v>34619</v>
      </c>
      <c r="B64">
        <v>465.47</v>
      </c>
      <c r="C64">
        <f t="shared" si="0"/>
        <v>-6.8700487344080629E-4</v>
      </c>
      <c r="D64">
        <f t="shared" si="2"/>
        <v>9.7130958913316522E-5</v>
      </c>
      <c r="E64">
        <f t="shared" si="1"/>
        <v>9.2345912296235113</v>
      </c>
    </row>
    <row r="65" spans="1:5">
      <c r="A65" s="2">
        <v>34620</v>
      </c>
      <c r="B65">
        <v>467.79</v>
      </c>
      <c r="C65">
        <f t="shared" si="0"/>
        <v>4.9842095086686427E-3</v>
      </c>
      <c r="D65">
        <f t="shared" si="2"/>
        <v>8.8103452548396455E-5</v>
      </c>
      <c r="E65">
        <f t="shared" si="1"/>
        <v>9.0550309489804697</v>
      </c>
    </row>
    <row r="66" spans="1:5">
      <c r="A66" s="2">
        <v>34621</v>
      </c>
      <c r="B66">
        <v>469.1</v>
      </c>
      <c r="C66">
        <f t="shared" si="0"/>
        <v>2.8004018897368524E-3</v>
      </c>
      <c r="D66">
        <f t="shared" si="2"/>
        <v>8.2326031594681499E-5</v>
      </c>
      <c r="E66">
        <f t="shared" si="1"/>
        <v>9.3095647419807133</v>
      </c>
    </row>
    <row r="67" spans="1:5">
      <c r="A67" s="2">
        <v>34624</v>
      </c>
      <c r="B67">
        <v>468.96</v>
      </c>
      <c r="C67">
        <f t="shared" si="0"/>
        <v>-2.9844382860806477E-4</v>
      </c>
      <c r="D67">
        <f t="shared" si="2"/>
        <v>7.5711629645001957E-5</v>
      </c>
      <c r="E67">
        <f t="shared" si="1"/>
        <v>9.4874023606747144</v>
      </c>
    </row>
    <row r="68" spans="1:5">
      <c r="A68" s="2">
        <v>34625</v>
      </c>
      <c r="B68">
        <v>467.66</v>
      </c>
      <c r="C68">
        <f t="shared" ref="C68:C131" si="3">(B68-B67)/B67</f>
        <v>-2.7720914363697428E-3</v>
      </c>
      <c r="D68">
        <f t="shared" si="2"/>
        <v>6.9186859332305155E-5</v>
      </c>
      <c r="E68">
        <f t="shared" si="1"/>
        <v>9.4676309593251844</v>
      </c>
    </row>
    <row r="69" spans="1:5">
      <c r="A69" s="2">
        <v>34626</v>
      </c>
      <c r="B69">
        <v>470.28</v>
      </c>
      <c r="C69">
        <f t="shared" si="3"/>
        <v>5.6023606893896155E-3</v>
      </c>
      <c r="D69">
        <f t="shared" si="2"/>
        <v>6.4114602301967527E-5</v>
      </c>
      <c r="E69">
        <f t="shared" ref="E69:E132" si="4">-LN(D69)-C69*C69/D69</f>
        <v>9.1653018013458691</v>
      </c>
    </row>
    <row r="70" spans="1:5">
      <c r="A70" s="2">
        <v>34627</v>
      </c>
      <c r="B70">
        <v>466.85</v>
      </c>
      <c r="C70">
        <f t="shared" si="3"/>
        <v>-7.2935272603554266E-3</v>
      </c>
      <c r="D70">
        <f t="shared" ref="D70:D133" si="5">$H$5+$H$7*D69+$H$6*C69*C69</f>
        <v>6.1764138970036081E-5</v>
      </c>
      <c r="E70">
        <f t="shared" si="4"/>
        <v>8.8309186101136543</v>
      </c>
    </row>
    <row r="71" spans="1:5">
      <c r="A71" s="2">
        <v>34628</v>
      </c>
      <c r="B71">
        <v>464.89</v>
      </c>
      <c r="C71">
        <f t="shared" si="3"/>
        <v>-4.1983506479598082E-3</v>
      </c>
      <c r="D71">
        <f t="shared" si="5"/>
        <v>6.16437018846915E-5</v>
      </c>
      <c r="E71">
        <f t="shared" si="4"/>
        <v>9.4082035800402437</v>
      </c>
    </row>
    <row r="72" spans="1:5">
      <c r="A72" s="2">
        <v>34631</v>
      </c>
      <c r="B72">
        <v>460.83</v>
      </c>
      <c r="C72">
        <f t="shared" si="3"/>
        <v>-8.7332487255049641E-3</v>
      </c>
      <c r="D72">
        <f t="shared" si="5"/>
        <v>5.8354537611494612E-5</v>
      </c>
      <c r="E72">
        <f t="shared" si="4"/>
        <v>8.4419691073939305</v>
      </c>
    </row>
    <row r="73" spans="1:5">
      <c r="A73" s="2">
        <v>34632</v>
      </c>
      <c r="B73">
        <v>461.52</v>
      </c>
      <c r="C73">
        <f t="shared" si="3"/>
        <v>1.4972983529718069E-3</v>
      </c>
      <c r="D73">
        <f t="shared" si="5"/>
        <v>6.0702776558192766E-5</v>
      </c>
      <c r="E73">
        <f t="shared" si="4"/>
        <v>9.6725886670256322</v>
      </c>
    </row>
    <row r="74" spans="1:5">
      <c r="A74" s="2">
        <v>34633</v>
      </c>
      <c r="B74">
        <v>462.61</v>
      </c>
      <c r="C74">
        <f t="shared" si="3"/>
        <v>2.3617611371122204E-3</v>
      </c>
      <c r="D74">
        <f t="shared" si="5"/>
        <v>5.614837222171007E-5</v>
      </c>
      <c r="E74">
        <f t="shared" si="4"/>
        <v>9.6881704382341844</v>
      </c>
    </row>
    <row r="75" spans="1:5">
      <c r="A75" s="2">
        <v>34634</v>
      </c>
      <c r="B75">
        <v>465.85</v>
      </c>
      <c r="C75">
        <f t="shared" si="3"/>
        <v>7.0037396511100254E-3</v>
      </c>
      <c r="D75">
        <f t="shared" si="5"/>
        <v>5.2431941183910118E-5</v>
      </c>
      <c r="E75">
        <f t="shared" si="4"/>
        <v>8.9204509479000418</v>
      </c>
    </row>
    <row r="76" spans="1:5">
      <c r="A76" s="2">
        <v>34635</v>
      </c>
      <c r="B76">
        <v>473.77</v>
      </c>
      <c r="C76">
        <f t="shared" si="3"/>
        <v>1.7001180637544185E-2</v>
      </c>
      <c r="D76">
        <f t="shared" si="5"/>
        <v>5.3046092113198003E-5</v>
      </c>
      <c r="E76">
        <f t="shared" si="4"/>
        <v>4.3955004144020684</v>
      </c>
    </row>
    <row r="77" spans="1:5">
      <c r="A77" s="2">
        <v>34640</v>
      </c>
      <c r="B77">
        <v>466.51</v>
      </c>
      <c r="C77">
        <f t="shared" si="3"/>
        <v>-1.5323891339679574E-2</v>
      </c>
      <c r="D77">
        <f t="shared" si="5"/>
        <v>7.5063246629725644E-5</v>
      </c>
      <c r="E77">
        <f t="shared" si="4"/>
        <v>6.3688623077933002</v>
      </c>
    </row>
    <row r="78" spans="1:5">
      <c r="A78" s="2">
        <v>34642</v>
      </c>
      <c r="B78">
        <v>462.28</v>
      </c>
      <c r="C78">
        <f t="shared" si="3"/>
        <v>-9.0673297464149063E-3</v>
      </c>
      <c r="D78">
        <f t="shared" si="5"/>
        <v>8.9620749134463798E-5</v>
      </c>
      <c r="E78">
        <f t="shared" si="4"/>
        <v>8.4025416154549148</v>
      </c>
    </row>
    <row r="79" spans="1:5">
      <c r="A79" s="2">
        <v>34645</v>
      </c>
      <c r="B79">
        <v>463.06</v>
      </c>
      <c r="C79">
        <f t="shared" si="3"/>
        <v>1.6872890888639561E-3</v>
      </c>
      <c r="D79">
        <f t="shared" si="5"/>
        <v>8.8797841589250163E-5</v>
      </c>
      <c r="E79">
        <f t="shared" si="4"/>
        <v>9.2970872499351991</v>
      </c>
    </row>
    <row r="80" spans="1:5">
      <c r="A80" s="2">
        <v>34646</v>
      </c>
      <c r="B80">
        <v>465.65</v>
      </c>
      <c r="C80">
        <f t="shared" si="3"/>
        <v>5.5932276594825182E-3</v>
      </c>
      <c r="D80">
        <f t="shared" si="5"/>
        <v>8.096987536059307E-5</v>
      </c>
      <c r="E80">
        <f t="shared" si="4"/>
        <v>9.0350650500219984</v>
      </c>
    </row>
    <row r="81" spans="1:5">
      <c r="A81" s="2">
        <v>34647</v>
      </c>
      <c r="B81">
        <v>465.42</v>
      </c>
      <c r="C81">
        <f t="shared" si="3"/>
        <v>-4.9393321163956048E-4</v>
      </c>
      <c r="D81">
        <f t="shared" si="5"/>
        <v>7.6613848082368146E-5</v>
      </c>
      <c r="E81">
        <f t="shared" si="4"/>
        <v>9.4735483017095206</v>
      </c>
    </row>
    <row r="82" spans="1:5">
      <c r="A82" s="2">
        <v>34648</v>
      </c>
      <c r="B82">
        <v>464.35</v>
      </c>
      <c r="C82">
        <f t="shared" si="3"/>
        <v>-2.2989987538137449E-3</v>
      </c>
      <c r="D82">
        <f t="shared" si="5"/>
        <v>6.9996076608529794E-5</v>
      </c>
      <c r="E82">
        <f t="shared" si="4"/>
        <v>9.4915614870088056</v>
      </c>
    </row>
    <row r="83" spans="1:5">
      <c r="A83" s="2">
        <v>34652</v>
      </c>
      <c r="B83">
        <v>466.04</v>
      </c>
      <c r="C83">
        <f t="shared" si="3"/>
        <v>3.6394960697749492E-3</v>
      </c>
      <c r="D83">
        <f t="shared" si="5"/>
        <v>6.4613284785653474E-5</v>
      </c>
      <c r="E83">
        <f t="shared" si="4"/>
        <v>9.4420872982920852</v>
      </c>
    </row>
    <row r="84" spans="1:5">
      <c r="A84" s="2">
        <v>34653</v>
      </c>
      <c r="B84">
        <v>465.03</v>
      </c>
      <c r="C84">
        <f t="shared" si="3"/>
        <v>-2.167195948845695E-3</v>
      </c>
      <c r="D84">
        <f t="shared" si="5"/>
        <v>6.0580418114314119E-5</v>
      </c>
      <c r="E84">
        <f t="shared" si="4"/>
        <v>9.6340098663040017</v>
      </c>
    </row>
    <row r="85" spans="1:5">
      <c r="A85" s="2">
        <v>34654</v>
      </c>
      <c r="B85">
        <v>465.62</v>
      </c>
      <c r="C85">
        <f t="shared" si="3"/>
        <v>1.2687353504075691E-3</v>
      </c>
      <c r="D85">
        <f t="shared" si="5"/>
        <v>5.6260181956928677E-5</v>
      </c>
      <c r="E85">
        <f t="shared" si="4"/>
        <v>9.7569119994823037</v>
      </c>
    </row>
    <row r="86" spans="1:5">
      <c r="A86" s="2">
        <v>34655</v>
      </c>
      <c r="B86">
        <v>463.57</v>
      </c>
      <c r="C86">
        <f t="shared" si="3"/>
        <v>-4.4027318414157713E-3</v>
      </c>
      <c r="D86">
        <f t="shared" si="5"/>
        <v>5.2175403662904136E-5</v>
      </c>
      <c r="E86">
        <f t="shared" si="4"/>
        <v>9.4893824023437698</v>
      </c>
    </row>
    <row r="87" spans="1:5">
      <c r="A87" s="2">
        <v>34656</v>
      </c>
      <c r="B87">
        <v>461.47</v>
      </c>
      <c r="C87">
        <f t="shared" si="3"/>
        <v>-4.530060185085243E-3</v>
      </c>
      <c r="D87">
        <f t="shared" si="5"/>
        <v>5.0165015854178029E-5</v>
      </c>
      <c r="E87">
        <f t="shared" si="4"/>
        <v>9.4911138537405577</v>
      </c>
    </row>
    <row r="88" spans="1:5">
      <c r="A88" s="2">
        <v>34659</v>
      </c>
      <c r="B88">
        <v>458.29</v>
      </c>
      <c r="C88">
        <f t="shared" si="3"/>
        <v>-6.8910221682883105E-3</v>
      </c>
      <c r="D88">
        <f t="shared" si="5"/>
        <v>4.8494529484445458E-5</v>
      </c>
      <c r="E88">
        <f t="shared" si="4"/>
        <v>8.9548524823446627</v>
      </c>
    </row>
    <row r="89" spans="1:5">
      <c r="A89" s="2">
        <v>34660</v>
      </c>
      <c r="B89">
        <v>450.08</v>
      </c>
      <c r="C89">
        <f t="shared" si="3"/>
        <v>-1.7914420999803695E-2</v>
      </c>
      <c r="D89">
        <f t="shared" si="5"/>
        <v>4.9434892348797883E-5</v>
      </c>
      <c r="E89">
        <f t="shared" si="4"/>
        <v>3.4229519945207167</v>
      </c>
    </row>
    <row r="90" spans="1:5">
      <c r="A90" s="2">
        <v>34663</v>
      </c>
      <c r="B90">
        <v>452.29</v>
      </c>
      <c r="C90">
        <f t="shared" si="3"/>
        <v>4.9102381798792139E-3</v>
      </c>
      <c r="D90">
        <f t="shared" si="5"/>
        <v>7.4733180876658124E-5</v>
      </c>
      <c r="E90">
        <f t="shared" si="4"/>
        <v>9.178966106129117</v>
      </c>
    </row>
    <row r="91" spans="1:5">
      <c r="A91" s="2">
        <v>34666</v>
      </c>
      <c r="B91">
        <v>454.16</v>
      </c>
      <c r="C91">
        <f t="shared" si="3"/>
        <v>4.134515465741017E-3</v>
      </c>
      <c r="D91">
        <f t="shared" si="5"/>
        <v>7.0473898814821684E-5</v>
      </c>
      <c r="E91">
        <f t="shared" si="4"/>
        <v>9.3177071637845472</v>
      </c>
    </row>
    <row r="92" spans="1:5">
      <c r="A92" s="2">
        <v>34667</v>
      </c>
      <c r="B92">
        <v>455.17</v>
      </c>
      <c r="C92">
        <f t="shared" si="3"/>
        <v>2.2238858552051941E-3</v>
      </c>
      <c r="D92">
        <f t="shared" si="5"/>
        <v>6.6091245777462131E-5</v>
      </c>
      <c r="E92">
        <f t="shared" si="4"/>
        <v>9.5496433454309635</v>
      </c>
    </row>
    <row r="93" spans="1:5">
      <c r="A93" s="2">
        <v>34668</v>
      </c>
      <c r="B93">
        <v>453.69</v>
      </c>
      <c r="C93">
        <f t="shared" si="3"/>
        <v>-3.2515323944900107E-3</v>
      </c>
      <c r="D93">
        <f t="shared" si="5"/>
        <v>6.1140558496274931E-5</v>
      </c>
      <c r="E93">
        <f t="shared" si="4"/>
        <v>9.529414492881644</v>
      </c>
    </row>
    <row r="94" spans="1:5">
      <c r="A94" s="2">
        <v>34669</v>
      </c>
      <c r="B94">
        <v>448.92</v>
      </c>
      <c r="C94">
        <f t="shared" si="3"/>
        <v>-1.0513786947034278E-2</v>
      </c>
      <c r="D94">
        <f t="shared" si="5"/>
        <v>5.7279776807652062E-5</v>
      </c>
      <c r="E94">
        <f t="shared" si="4"/>
        <v>7.8377419351700368</v>
      </c>
    </row>
    <row r="95" spans="1:5">
      <c r="A95" s="2">
        <v>34670</v>
      </c>
      <c r="B95">
        <v>453.3</v>
      </c>
      <c r="C95">
        <f t="shared" si="3"/>
        <v>9.7567495322106283E-3</v>
      </c>
      <c r="D95">
        <f t="shared" si="5"/>
        <v>6.2822036470937655E-5</v>
      </c>
      <c r="E95">
        <f t="shared" si="4"/>
        <v>8.1599057679274232</v>
      </c>
    </row>
    <row r="96" spans="1:5">
      <c r="A96" s="2">
        <v>34673</v>
      </c>
      <c r="B96">
        <v>453.33</v>
      </c>
      <c r="C96">
        <f t="shared" si="3"/>
        <v>6.6181336862944435E-5</v>
      </c>
      <c r="D96">
        <f t="shared" si="5"/>
        <v>6.63346209953222E-5</v>
      </c>
      <c r="E96">
        <f t="shared" si="4"/>
        <v>9.6207325816995848</v>
      </c>
    </row>
    <row r="97" spans="1:5">
      <c r="A97" s="2">
        <v>34674</v>
      </c>
      <c r="B97">
        <v>453.11</v>
      </c>
      <c r="C97">
        <f t="shared" si="3"/>
        <v>-4.8529768601233194E-4</v>
      </c>
      <c r="D97">
        <f t="shared" si="5"/>
        <v>6.0912927010423938E-5</v>
      </c>
      <c r="E97">
        <f t="shared" si="4"/>
        <v>9.7021987379008294</v>
      </c>
    </row>
    <row r="98" spans="1:5">
      <c r="A98" s="2">
        <v>34675</v>
      </c>
      <c r="B98">
        <v>451.23</v>
      </c>
      <c r="C98">
        <f t="shared" si="3"/>
        <v>-4.1491028668535134E-3</v>
      </c>
      <c r="D98">
        <f t="shared" si="5"/>
        <v>5.6154086155984959E-5</v>
      </c>
      <c r="E98">
        <f t="shared" si="4"/>
        <v>9.4808429520827087</v>
      </c>
    </row>
    <row r="99" spans="1:5">
      <c r="A99" s="2">
        <v>34676</v>
      </c>
      <c r="B99">
        <v>445.45</v>
      </c>
      <c r="C99">
        <f t="shared" si="3"/>
        <v>-1.2809431996986082E-2</v>
      </c>
      <c r="D99">
        <f t="shared" si="5"/>
        <v>5.3478349067556719E-5</v>
      </c>
      <c r="E99">
        <f t="shared" si="4"/>
        <v>6.7680471868804526</v>
      </c>
    </row>
    <row r="100" spans="1:5">
      <c r="A100" s="2">
        <v>34677</v>
      </c>
      <c r="B100">
        <v>446.97</v>
      </c>
      <c r="C100">
        <f t="shared" si="3"/>
        <v>3.4122797171400577E-3</v>
      </c>
      <c r="D100">
        <f t="shared" si="5"/>
        <v>6.4262155944637224E-5</v>
      </c>
      <c r="E100">
        <f t="shared" si="4"/>
        <v>9.4713497660395749</v>
      </c>
    </row>
    <row r="101" spans="1:5">
      <c r="A101" s="2">
        <v>34680</v>
      </c>
      <c r="B101">
        <v>449.47</v>
      </c>
      <c r="C101">
        <f t="shared" si="3"/>
        <v>5.5932165469718322E-3</v>
      </c>
      <c r="D101">
        <f t="shared" si="5"/>
        <v>6.0127495687602769E-5</v>
      </c>
      <c r="E101">
        <f t="shared" si="4"/>
        <v>9.1987477238110564</v>
      </c>
    </row>
    <row r="102" spans="1:5">
      <c r="A102" s="2">
        <v>34681</v>
      </c>
      <c r="B102">
        <v>450.15</v>
      </c>
      <c r="C102">
        <f t="shared" si="3"/>
        <v>1.5128929628227688E-3</v>
      </c>
      <c r="D102">
        <f t="shared" si="5"/>
        <v>5.8240121979833777E-5</v>
      </c>
      <c r="E102">
        <f t="shared" si="4"/>
        <v>9.7116359167331279</v>
      </c>
    </row>
    <row r="103" spans="1:5">
      <c r="A103" s="2">
        <v>34682</v>
      </c>
      <c r="B103">
        <v>454.97</v>
      </c>
      <c r="C103">
        <f t="shared" si="3"/>
        <v>1.0707541930467733E-2</v>
      </c>
      <c r="D103">
        <f t="shared" si="5"/>
        <v>5.3981606228152635E-5</v>
      </c>
      <c r="E103">
        <f t="shared" si="4"/>
        <v>7.7029686633909815</v>
      </c>
    </row>
    <row r="104" spans="1:5">
      <c r="A104" s="2">
        <v>34683</v>
      </c>
      <c r="B104">
        <v>455.35</v>
      </c>
      <c r="C104">
        <f t="shared" si="3"/>
        <v>8.3521990460908501E-4</v>
      </c>
      <c r="D104">
        <f t="shared" si="5"/>
        <v>6.0282462411245074E-5</v>
      </c>
      <c r="E104">
        <f t="shared" si="4"/>
        <v>9.7048972752007359</v>
      </c>
    </row>
    <row r="105" spans="1:5">
      <c r="A105" s="2">
        <v>34684</v>
      </c>
      <c r="B105">
        <v>458.8</v>
      </c>
      <c r="C105">
        <f t="shared" si="3"/>
        <v>7.5765894366970205E-3</v>
      </c>
      <c r="D105">
        <f t="shared" si="5"/>
        <v>5.5639646542189761E-5</v>
      </c>
      <c r="E105">
        <f t="shared" si="4"/>
        <v>8.7648914636639468</v>
      </c>
    </row>
    <row r="106" spans="1:5">
      <c r="A106" s="2">
        <v>34687</v>
      </c>
      <c r="B106">
        <v>457.91</v>
      </c>
      <c r="C106">
        <f t="shared" si="3"/>
        <v>-1.9398430688752971E-3</v>
      </c>
      <c r="D106">
        <f t="shared" si="5"/>
        <v>5.66212868269001E-5</v>
      </c>
      <c r="E106">
        <f t="shared" si="4"/>
        <v>9.7126666035546432</v>
      </c>
    </row>
    <row r="107" spans="1:5">
      <c r="A107" s="2">
        <v>34688</v>
      </c>
      <c r="B107">
        <v>457.1</v>
      </c>
      <c r="C107">
        <f t="shared" si="3"/>
        <v>-1.7689065536895946E-3</v>
      </c>
      <c r="D107">
        <f t="shared" si="5"/>
        <v>5.2686429814632111E-5</v>
      </c>
      <c r="E107">
        <f t="shared" si="4"/>
        <v>9.7917629507683763</v>
      </c>
    </row>
    <row r="108" spans="1:5">
      <c r="A108" s="2">
        <v>34689</v>
      </c>
      <c r="B108">
        <v>459.61</v>
      </c>
      <c r="C108">
        <f t="shared" si="3"/>
        <v>5.4911397943557009E-3</v>
      </c>
      <c r="D108">
        <f t="shared" si="5"/>
        <v>4.9160903731027184E-5</v>
      </c>
      <c r="E108">
        <f t="shared" si="4"/>
        <v>9.3070664477056049</v>
      </c>
    </row>
    <row r="109" spans="1:5">
      <c r="A109" s="2">
        <v>34690</v>
      </c>
      <c r="B109">
        <v>459.68</v>
      </c>
      <c r="C109">
        <f t="shared" si="3"/>
        <v>1.523030395335027E-4</v>
      </c>
      <c r="D109">
        <f t="shared" si="5"/>
        <v>4.8471211901631195E-5</v>
      </c>
      <c r="E109">
        <f t="shared" si="4"/>
        <v>9.9340619487430857</v>
      </c>
    </row>
    <row r="110" spans="1:5">
      <c r="A110" s="2">
        <v>34696</v>
      </c>
      <c r="B110">
        <v>460.86</v>
      </c>
      <c r="C110">
        <f t="shared" si="3"/>
        <v>2.567003132614007E-3</v>
      </c>
      <c r="D110">
        <f t="shared" si="5"/>
        <v>4.5167023814667614E-5</v>
      </c>
      <c r="E110">
        <f t="shared" si="4"/>
        <v>9.8592513511593847</v>
      </c>
    </row>
    <row r="111" spans="1:5">
      <c r="A111" s="2">
        <v>34697</v>
      </c>
      <c r="B111">
        <v>461.17</v>
      </c>
      <c r="C111">
        <f t="shared" si="3"/>
        <v>6.7265547020787717E-4</v>
      </c>
      <c r="D111">
        <f t="shared" si="5"/>
        <v>4.284179674645003E-5</v>
      </c>
      <c r="E111">
        <f t="shared" si="4"/>
        <v>10.047435065083565</v>
      </c>
    </row>
    <row r="112" spans="1:5">
      <c r="A112" s="2">
        <v>34698</v>
      </c>
      <c r="B112">
        <v>459.27</v>
      </c>
      <c r="C112">
        <f t="shared" si="3"/>
        <v>-4.1199557646855473E-3</v>
      </c>
      <c r="D112">
        <f t="shared" si="5"/>
        <v>4.0242795714801645E-5</v>
      </c>
      <c r="E112">
        <f t="shared" si="4"/>
        <v>9.6987888951386623</v>
      </c>
    </row>
    <row r="113" spans="1:5">
      <c r="A113" s="2">
        <v>34703</v>
      </c>
      <c r="B113">
        <v>460.71</v>
      </c>
      <c r="C113">
        <f t="shared" si="3"/>
        <v>3.1354105428179455E-3</v>
      </c>
      <c r="D113">
        <f t="shared" si="5"/>
        <v>3.9430095015051315E-5</v>
      </c>
      <c r="E113">
        <f t="shared" si="4"/>
        <v>9.8916589689997672</v>
      </c>
    </row>
    <row r="114" spans="1:5">
      <c r="A114" s="2">
        <v>34704</v>
      </c>
      <c r="B114">
        <v>460.34</v>
      </c>
      <c r="C114">
        <f t="shared" si="3"/>
        <v>-8.0310824596818947E-4</v>
      </c>
      <c r="D114">
        <f t="shared" si="5"/>
        <v>3.8074428618948692E-5</v>
      </c>
      <c r="E114">
        <f t="shared" si="4"/>
        <v>10.159027612600541</v>
      </c>
    </row>
    <row r="115" spans="1:5">
      <c r="A115" s="2">
        <v>34705</v>
      </c>
      <c r="B115">
        <v>460.68</v>
      </c>
      <c r="C115">
        <f t="shared" si="3"/>
        <v>7.3858452448197383E-4</v>
      </c>
      <c r="D115">
        <f t="shared" si="5"/>
        <v>3.6057323776281255E-5</v>
      </c>
      <c r="E115">
        <f t="shared" si="4"/>
        <v>10.215271673936968</v>
      </c>
    </row>
    <row r="116" spans="1:5">
      <c r="A116" s="2">
        <v>34708</v>
      </c>
      <c r="B116">
        <v>460.83</v>
      </c>
      <c r="C116">
        <f t="shared" si="3"/>
        <v>3.2560562646517598E-4</v>
      </c>
      <c r="D116">
        <f t="shared" si="5"/>
        <v>3.4270232084954454E-5</v>
      </c>
      <c r="E116">
        <f t="shared" si="4"/>
        <v>10.278139831351989</v>
      </c>
    </row>
    <row r="117" spans="1:5">
      <c r="A117" s="2">
        <v>34709</v>
      </c>
      <c r="B117">
        <v>461.68</v>
      </c>
      <c r="C117">
        <f t="shared" si="3"/>
        <v>1.8444979710522812E-3</v>
      </c>
      <c r="D117">
        <f t="shared" si="5"/>
        <v>3.2655483131762283E-5</v>
      </c>
      <c r="E117">
        <f t="shared" si="4"/>
        <v>10.225313966160874</v>
      </c>
    </row>
    <row r="118" spans="1:5">
      <c r="A118" s="2">
        <v>34710</v>
      </c>
      <c r="B118">
        <v>461.67</v>
      </c>
      <c r="C118">
        <f t="shared" si="3"/>
        <v>-2.1660024259207469E-5</v>
      </c>
      <c r="D118">
        <f t="shared" si="5"/>
        <v>3.1526954635280381E-5</v>
      </c>
      <c r="E118">
        <f t="shared" si="4"/>
        <v>10.364652794202099</v>
      </c>
    </row>
    <row r="119" spans="1:5">
      <c r="A119" s="2">
        <v>34711</v>
      </c>
      <c r="B119">
        <v>461.64</v>
      </c>
      <c r="C119">
        <f t="shared" si="3"/>
        <v>-6.4981480278184756E-5</v>
      </c>
      <c r="D119">
        <f t="shared" si="5"/>
        <v>3.0227686412708035E-5</v>
      </c>
      <c r="E119">
        <f t="shared" si="4"/>
        <v>10.40661259203954</v>
      </c>
    </row>
    <row r="120" spans="1:5">
      <c r="A120" s="2">
        <v>34712</v>
      </c>
      <c r="B120">
        <v>465.97</v>
      </c>
      <c r="C120">
        <f t="shared" si="3"/>
        <v>9.3796031539728816E-3</v>
      </c>
      <c r="D120">
        <f t="shared" si="5"/>
        <v>2.9082645214291385E-5</v>
      </c>
      <c r="E120">
        <f t="shared" si="4"/>
        <v>7.4203017736245762</v>
      </c>
    </row>
    <row r="121" spans="1:5">
      <c r="A121" s="2">
        <v>34716</v>
      </c>
      <c r="B121">
        <v>470.05</v>
      </c>
      <c r="C121">
        <f t="shared" si="3"/>
        <v>8.7559284932506032E-3</v>
      </c>
      <c r="D121">
        <f t="shared" si="5"/>
        <v>3.5945629251320194E-5</v>
      </c>
      <c r="E121">
        <f t="shared" si="4"/>
        <v>8.1006628403314345</v>
      </c>
    </row>
    <row r="122" spans="1:5">
      <c r="A122" s="2">
        <v>34717</v>
      </c>
      <c r="B122">
        <v>469.71</v>
      </c>
      <c r="C122">
        <f t="shared" si="3"/>
        <v>-7.2332730560585427E-4</v>
      </c>
      <c r="D122">
        <f t="shared" si="5"/>
        <v>4.0983574554576337E-5</v>
      </c>
      <c r="E122">
        <f t="shared" si="4"/>
        <v>10.08957304384</v>
      </c>
    </row>
    <row r="123" spans="1:5">
      <c r="A123" s="2">
        <v>34718</v>
      </c>
      <c r="B123">
        <v>466.95</v>
      </c>
      <c r="C123">
        <f t="shared" si="3"/>
        <v>-5.8759660215877687E-3</v>
      </c>
      <c r="D123">
        <f t="shared" si="5"/>
        <v>3.8610999703877045E-5</v>
      </c>
      <c r="E123">
        <f t="shared" si="4"/>
        <v>9.2677469188574353</v>
      </c>
    </row>
    <row r="124" spans="1:5">
      <c r="A124" s="2">
        <v>34719</v>
      </c>
      <c r="B124">
        <v>464.78</v>
      </c>
      <c r="C124">
        <f t="shared" si="3"/>
        <v>-4.6471784987686393E-3</v>
      </c>
      <c r="D124">
        <f t="shared" si="5"/>
        <v>3.9562333378489269E-5</v>
      </c>
      <c r="E124">
        <f t="shared" si="4"/>
        <v>9.5917535384307335</v>
      </c>
    </row>
    <row r="125" spans="1:5">
      <c r="A125" s="2">
        <v>34722</v>
      </c>
      <c r="B125">
        <v>465.82</v>
      </c>
      <c r="C125">
        <f t="shared" si="3"/>
        <v>2.2376177976677577E-3</v>
      </c>
      <c r="D125">
        <f t="shared" si="5"/>
        <v>3.9243858639656016E-5</v>
      </c>
      <c r="E125">
        <f t="shared" si="4"/>
        <v>10.018130448412672</v>
      </c>
    </row>
    <row r="126" spans="1:5">
      <c r="A126" s="2">
        <v>34723</v>
      </c>
      <c r="B126">
        <v>465.86</v>
      </c>
      <c r="C126">
        <f t="shared" si="3"/>
        <v>8.5870078571165825E-5</v>
      </c>
      <c r="D126">
        <f t="shared" si="5"/>
        <v>3.7478578423658813E-5</v>
      </c>
      <c r="E126">
        <f t="shared" si="4"/>
        <v>10.191544286645852</v>
      </c>
    </row>
    <row r="127" spans="1:5">
      <c r="A127" s="2">
        <v>34724</v>
      </c>
      <c r="B127">
        <v>467.44</v>
      </c>
      <c r="C127">
        <f t="shared" si="3"/>
        <v>3.3915768685870949E-3</v>
      </c>
      <c r="D127">
        <f t="shared" si="5"/>
        <v>3.5474991115896778E-5</v>
      </c>
      <c r="E127">
        <f t="shared" si="4"/>
        <v>9.9224318020891857</v>
      </c>
    </row>
    <row r="128" spans="1:5">
      <c r="A128" s="2">
        <v>34725</v>
      </c>
      <c r="B128">
        <v>468.32</v>
      </c>
      <c r="C128">
        <f t="shared" si="3"/>
        <v>1.8825945575902693E-3</v>
      </c>
      <c r="D128">
        <f t="shared" si="5"/>
        <v>3.4737406406017058E-5</v>
      </c>
      <c r="E128">
        <f t="shared" si="4"/>
        <v>10.165666200871994</v>
      </c>
    </row>
    <row r="129" spans="1:5">
      <c r="A129" s="2">
        <v>34726</v>
      </c>
      <c r="B129">
        <v>470.39</v>
      </c>
      <c r="C129">
        <f t="shared" si="3"/>
        <v>4.4200546634779493E-3</v>
      </c>
      <c r="D129">
        <f t="shared" si="5"/>
        <v>3.3374991793938015E-5</v>
      </c>
      <c r="E129">
        <f t="shared" si="4"/>
        <v>9.7223287648185988</v>
      </c>
    </row>
    <row r="130" spans="1:5">
      <c r="A130" s="2">
        <v>34729</v>
      </c>
      <c r="B130">
        <v>468.51</v>
      </c>
      <c r="C130">
        <f t="shared" si="3"/>
        <v>-3.9966836029677408E-3</v>
      </c>
      <c r="D130">
        <f t="shared" si="5"/>
        <v>3.3605085648156713E-5</v>
      </c>
      <c r="E130">
        <f t="shared" si="4"/>
        <v>9.825503903844071</v>
      </c>
    </row>
    <row r="131" spans="1:5">
      <c r="A131" s="2">
        <v>34730</v>
      </c>
      <c r="B131">
        <v>470.42</v>
      </c>
      <c r="C131">
        <f t="shared" si="3"/>
        <v>4.0767539646966444E-3</v>
      </c>
      <c r="D131">
        <f t="shared" si="5"/>
        <v>3.3489048463660796E-5</v>
      </c>
      <c r="E131">
        <f t="shared" si="4"/>
        <v>9.80801274351888</v>
      </c>
    </row>
    <row r="132" spans="1:5">
      <c r="A132" s="2">
        <v>34731</v>
      </c>
      <c r="B132">
        <v>470.4</v>
      </c>
      <c r="C132">
        <f t="shared" ref="C132:C195" si="6">(B132-B131)/B131</f>
        <v>-4.251519918379034E-5</v>
      </c>
      <c r="D132">
        <f t="shared" si="5"/>
        <v>3.3444603386561744E-5</v>
      </c>
      <c r="E132">
        <f t="shared" si="4"/>
        <v>10.305566072286501</v>
      </c>
    </row>
    <row r="133" spans="1:5">
      <c r="A133" s="2">
        <v>34732</v>
      </c>
      <c r="B133">
        <v>472.79</v>
      </c>
      <c r="C133">
        <f t="shared" si="6"/>
        <v>5.0807823129252619E-3</v>
      </c>
      <c r="D133">
        <f t="shared" si="5"/>
        <v>3.1918320034464426E-5</v>
      </c>
      <c r="E133">
        <f t="shared" ref="E133:E196" si="7">-LN(D133)-C133*C133/D133</f>
        <v>9.5435676476894429</v>
      </c>
    </row>
    <row r="134" spans="1:5">
      <c r="A134" s="2">
        <v>34733</v>
      </c>
      <c r="B134">
        <v>478.65</v>
      </c>
      <c r="C134">
        <f t="shared" si="6"/>
        <v>1.2394509190126603E-2</v>
      </c>
      <c r="D134">
        <f t="shared" ref="D134:D197" si="8">$H$5+$H$7*D133+$H$6*C133*C133</f>
        <v>3.2882699145680458E-5</v>
      </c>
      <c r="E134">
        <f t="shared" si="7"/>
        <v>5.6506889613781599</v>
      </c>
    </row>
    <row r="135" spans="1:5">
      <c r="A135" s="2">
        <v>34736</v>
      </c>
      <c r="B135">
        <v>481.14</v>
      </c>
      <c r="C135">
        <f t="shared" si="6"/>
        <v>5.2021309934190104E-3</v>
      </c>
      <c r="D135">
        <f t="shared" si="8"/>
        <v>4.5170121358576579E-5</v>
      </c>
      <c r="E135">
        <f t="shared" si="7"/>
        <v>9.4059581804214361</v>
      </c>
    </row>
    <row r="136" spans="1:5">
      <c r="A136" s="2">
        <v>34737</v>
      </c>
      <c r="B136">
        <v>480.81</v>
      </c>
      <c r="C136">
        <f t="shared" si="6"/>
        <v>-6.858710562413936E-4</v>
      </c>
      <c r="D136">
        <f t="shared" si="8"/>
        <v>4.4676561114383246E-5</v>
      </c>
      <c r="E136">
        <f t="shared" si="7"/>
        <v>10.005532115156278</v>
      </c>
    </row>
    <row r="137" spans="1:5">
      <c r="A137" s="2">
        <v>34738</v>
      </c>
      <c r="B137">
        <v>481.19</v>
      </c>
      <c r="C137">
        <f t="shared" si="6"/>
        <v>7.9033297976330665E-4</v>
      </c>
      <c r="D137">
        <f t="shared" si="8"/>
        <v>4.186184900446095E-5</v>
      </c>
      <c r="E137">
        <f t="shared" si="7"/>
        <v>10.066214537714558</v>
      </c>
    </row>
    <row r="138" spans="1:5">
      <c r="A138" s="2">
        <v>34739</v>
      </c>
      <c r="B138">
        <v>480.19</v>
      </c>
      <c r="C138">
        <f t="shared" si="6"/>
        <v>-2.0781811758349093E-3</v>
      </c>
      <c r="D138">
        <f t="shared" si="8"/>
        <v>3.9394323495999766E-5</v>
      </c>
      <c r="E138">
        <f t="shared" si="7"/>
        <v>10.032257878534804</v>
      </c>
    </row>
    <row r="139" spans="1:5">
      <c r="A139" s="2">
        <v>34740</v>
      </c>
      <c r="B139">
        <v>481.46</v>
      </c>
      <c r="C139">
        <f t="shared" si="6"/>
        <v>2.6447864387013093E-3</v>
      </c>
      <c r="D139">
        <f t="shared" si="8"/>
        <v>3.7549645979341201E-5</v>
      </c>
      <c r="E139">
        <f t="shared" si="7"/>
        <v>10.003562686215719</v>
      </c>
    </row>
    <row r="140" spans="1:5">
      <c r="A140" s="2">
        <v>34743</v>
      </c>
      <c r="B140">
        <v>481.65</v>
      </c>
      <c r="C140">
        <f t="shared" si="6"/>
        <v>3.9463299131806947E-4</v>
      </c>
      <c r="D140">
        <f t="shared" si="8"/>
        <v>3.6162932309187185E-5</v>
      </c>
      <c r="E140">
        <f t="shared" si="7"/>
        <v>10.223169446107761</v>
      </c>
    </row>
    <row r="141" spans="1:5">
      <c r="A141" s="2">
        <v>34744</v>
      </c>
      <c r="B141">
        <v>482.55</v>
      </c>
      <c r="C141">
        <f t="shared" si="6"/>
        <v>1.8685767673622634E-3</v>
      </c>
      <c r="D141">
        <f t="shared" si="8"/>
        <v>3.4328452416800963E-5</v>
      </c>
      <c r="E141">
        <f t="shared" si="7"/>
        <v>10.177825091957409</v>
      </c>
    </row>
    <row r="142" spans="1:5">
      <c r="A142" s="2">
        <v>34745</v>
      </c>
      <c r="B142">
        <v>484.54</v>
      </c>
      <c r="C142">
        <f t="shared" si="6"/>
        <v>4.1239249818671823E-3</v>
      </c>
      <c r="D142">
        <f t="shared" si="8"/>
        <v>3.300977064667852E-5</v>
      </c>
      <c r="E142">
        <f t="shared" si="7"/>
        <v>9.8035032212588593</v>
      </c>
    </row>
    <row r="143" spans="1:5">
      <c r="A143" s="2">
        <v>34746</v>
      </c>
      <c r="B143">
        <v>485.22</v>
      </c>
      <c r="C143">
        <f t="shared" si="6"/>
        <v>1.4033929087381987E-3</v>
      </c>
      <c r="D143">
        <f t="shared" si="8"/>
        <v>3.3056709961720052E-5</v>
      </c>
      <c r="E143">
        <f t="shared" si="7"/>
        <v>10.257706203197834</v>
      </c>
    </row>
    <row r="144" spans="1:5">
      <c r="A144" s="2">
        <v>34747</v>
      </c>
      <c r="B144">
        <v>481.97</v>
      </c>
      <c r="C144">
        <f t="shared" si="6"/>
        <v>-6.6979926631218828E-3</v>
      </c>
      <c r="D144">
        <f t="shared" si="8"/>
        <v>3.1752454055960579E-5</v>
      </c>
      <c r="E144">
        <f t="shared" si="7"/>
        <v>8.9446385464588296</v>
      </c>
    </row>
    <row r="145" spans="1:5">
      <c r="A145" s="2">
        <v>34751</v>
      </c>
      <c r="B145">
        <v>482.72</v>
      </c>
      <c r="C145">
        <f t="shared" si="6"/>
        <v>1.5561134510446708E-3</v>
      </c>
      <c r="D145">
        <f t="shared" si="8"/>
        <v>3.4441092035947973E-5</v>
      </c>
      <c r="E145">
        <f t="shared" si="7"/>
        <v>10.205952031943003</v>
      </c>
    </row>
    <row r="146" spans="1:5">
      <c r="A146" s="2">
        <v>34752</v>
      </c>
      <c r="B146">
        <v>485.07</v>
      </c>
      <c r="C146">
        <f t="shared" si="6"/>
        <v>4.8682466025852791E-3</v>
      </c>
      <c r="D146">
        <f t="shared" si="8"/>
        <v>3.3013309752318925E-5</v>
      </c>
      <c r="E146">
        <f t="shared" si="7"/>
        <v>9.6007127796873135</v>
      </c>
    </row>
    <row r="147" spans="1:5">
      <c r="A147" s="2">
        <v>34753</v>
      </c>
      <c r="B147">
        <v>486.91</v>
      </c>
      <c r="C147">
        <f t="shared" si="6"/>
        <v>3.7932669511617535E-3</v>
      </c>
      <c r="D147">
        <f t="shared" si="8"/>
        <v>3.3658771328337371E-5</v>
      </c>
      <c r="E147">
        <f t="shared" si="7"/>
        <v>9.8717443170127641</v>
      </c>
    </row>
    <row r="148" spans="1:5">
      <c r="A148" s="2">
        <v>34754</v>
      </c>
      <c r="B148">
        <v>488.26</v>
      </c>
      <c r="C148">
        <f t="shared" si="6"/>
        <v>2.7725863095848634E-3</v>
      </c>
      <c r="D148">
        <f t="shared" si="8"/>
        <v>3.3394574026248524E-5</v>
      </c>
      <c r="E148">
        <f t="shared" si="7"/>
        <v>10.076922997596666</v>
      </c>
    </row>
    <row r="149" spans="1:5">
      <c r="A149" s="2">
        <v>34757</v>
      </c>
      <c r="B149">
        <v>483.81</v>
      </c>
      <c r="C149">
        <f t="shared" si="6"/>
        <v>-9.1139966411337998E-3</v>
      </c>
      <c r="D149">
        <f t="shared" si="8"/>
        <v>3.2561960941554833E-5</v>
      </c>
      <c r="E149">
        <f t="shared" si="7"/>
        <v>7.7813850667994009</v>
      </c>
    </row>
    <row r="150" spans="1:5">
      <c r="A150" s="2">
        <v>34758</v>
      </c>
      <c r="B150">
        <v>487.39</v>
      </c>
      <c r="C150">
        <f t="shared" si="6"/>
        <v>7.3995990161426677E-3</v>
      </c>
      <c r="D150">
        <f t="shared" si="8"/>
        <v>3.857327808443477E-5</v>
      </c>
      <c r="E150">
        <f t="shared" si="7"/>
        <v>8.743469014582697</v>
      </c>
    </row>
    <row r="151" spans="1:5">
      <c r="A151" s="2">
        <v>34759</v>
      </c>
      <c r="B151">
        <v>485.65</v>
      </c>
      <c r="C151">
        <f t="shared" si="6"/>
        <v>-3.5700363158866805E-3</v>
      </c>
      <c r="D151">
        <f t="shared" si="8"/>
        <v>4.1339137847833366E-5</v>
      </c>
      <c r="E151">
        <f t="shared" si="7"/>
        <v>9.7853935270917098</v>
      </c>
    </row>
    <row r="152" spans="1:5">
      <c r="A152" s="2">
        <v>34760</v>
      </c>
      <c r="B152">
        <v>485.13</v>
      </c>
      <c r="C152">
        <f t="shared" si="6"/>
        <v>-1.0707299495521091E-3</v>
      </c>
      <c r="D152">
        <f t="shared" si="8"/>
        <v>4.0018152732956933E-5</v>
      </c>
      <c r="E152">
        <f t="shared" si="7"/>
        <v>10.097528824092578</v>
      </c>
    </row>
    <row r="153" spans="1:5">
      <c r="A153" s="2">
        <v>34761</v>
      </c>
      <c r="B153">
        <v>485.42</v>
      </c>
      <c r="C153">
        <f t="shared" si="6"/>
        <v>5.9777791519803039E-4</v>
      </c>
      <c r="D153">
        <f t="shared" si="8"/>
        <v>3.7815700347789835E-5</v>
      </c>
      <c r="E153">
        <f t="shared" si="7"/>
        <v>10.173336715550752</v>
      </c>
    </row>
    <row r="154" spans="1:5">
      <c r="A154" s="2">
        <v>34764</v>
      </c>
      <c r="B154">
        <v>485.63</v>
      </c>
      <c r="C154">
        <f t="shared" si="6"/>
        <v>4.3261505500387197E-4</v>
      </c>
      <c r="D154">
        <f t="shared" si="8"/>
        <v>3.5803500050379219E-5</v>
      </c>
      <c r="E154">
        <f t="shared" si="7"/>
        <v>10.232237598376502</v>
      </c>
    </row>
    <row r="155" spans="1:5">
      <c r="A155" s="2">
        <v>34765</v>
      </c>
      <c r="B155">
        <v>482.12</v>
      </c>
      <c r="C155">
        <f t="shared" si="6"/>
        <v>-7.2277248110701377E-3</v>
      </c>
      <c r="D155">
        <f t="shared" si="8"/>
        <v>3.4014404651755886E-5</v>
      </c>
      <c r="E155">
        <f t="shared" si="7"/>
        <v>8.7529063688696667</v>
      </c>
    </row>
    <row r="156" spans="1:5">
      <c r="A156" s="2">
        <v>34766</v>
      </c>
      <c r="B156">
        <v>483.14</v>
      </c>
      <c r="C156">
        <f t="shared" si="6"/>
        <v>2.11565585331449E-3</v>
      </c>
      <c r="D156">
        <f t="shared" si="8"/>
        <v>3.7095262538362154E-5</v>
      </c>
      <c r="E156">
        <f t="shared" si="7"/>
        <v>10.081358991085571</v>
      </c>
    </row>
    <row r="157" spans="1:5">
      <c r="A157" s="2">
        <v>34767</v>
      </c>
      <c r="B157">
        <v>483.16</v>
      </c>
      <c r="C157">
        <f t="shared" si="6"/>
        <v>4.1395868692384511E-5</v>
      </c>
      <c r="D157">
        <f t="shared" si="8"/>
        <v>3.5536960078961082E-5</v>
      </c>
      <c r="E157">
        <f t="shared" si="7"/>
        <v>10.244889053372955</v>
      </c>
    </row>
    <row r="158" spans="1:5">
      <c r="A158" s="2">
        <v>34768</v>
      </c>
      <c r="B158">
        <v>489.57</v>
      </c>
      <c r="C158">
        <f t="shared" si="6"/>
        <v>1.3266826724066495E-2</v>
      </c>
      <c r="D158">
        <f t="shared" si="8"/>
        <v>3.3762840234308081E-5</v>
      </c>
      <c r="E158">
        <f t="shared" si="7"/>
        <v>5.0830607529583327</v>
      </c>
    </row>
    <row r="159" spans="1:5">
      <c r="A159" s="2">
        <v>34771</v>
      </c>
      <c r="B159">
        <v>490.05</v>
      </c>
      <c r="C159">
        <f t="shared" si="6"/>
        <v>9.8045223359278177E-4</v>
      </c>
      <c r="D159">
        <f t="shared" si="8"/>
        <v>4.7949162483376496E-5</v>
      </c>
      <c r="E159">
        <f t="shared" si="7"/>
        <v>9.9253211862702084</v>
      </c>
    </row>
    <row r="160" spans="1:5">
      <c r="A160" s="2">
        <v>34772</v>
      </c>
      <c r="B160">
        <v>492.89</v>
      </c>
      <c r="C160">
        <f t="shared" si="6"/>
        <v>5.7953270074481682E-3</v>
      </c>
      <c r="D160">
        <f t="shared" si="8"/>
        <v>4.4790755003088718E-5</v>
      </c>
      <c r="E160">
        <f t="shared" si="7"/>
        <v>9.263670690344</v>
      </c>
    </row>
    <row r="161" spans="1:5">
      <c r="A161" s="2">
        <v>34773</v>
      </c>
      <c r="B161">
        <v>491.88</v>
      </c>
      <c r="C161">
        <f t="shared" si="6"/>
        <v>-2.0491387530686177E-3</v>
      </c>
      <c r="D161">
        <f t="shared" si="8"/>
        <v>4.4925909242949318E-5</v>
      </c>
      <c r="E161">
        <f t="shared" si="7"/>
        <v>9.9170315647759981</v>
      </c>
    </row>
    <row r="162" spans="1:5">
      <c r="A162" s="2">
        <v>34774</v>
      </c>
      <c r="B162">
        <v>495.41</v>
      </c>
      <c r="C162">
        <f t="shared" si="6"/>
        <v>7.1765471253151776E-3</v>
      </c>
      <c r="D162">
        <f t="shared" si="8"/>
        <v>4.2415319411234522E-5</v>
      </c>
      <c r="E162">
        <f t="shared" si="7"/>
        <v>8.8537503164479165</v>
      </c>
    </row>
    <row r="163" spans="1:5">
      <c r="A163" s="2">
        <v>34775</v>
      </c>
      <c r="B163">
        <v>495.52</v>
      </c>
      <c r="C163">
        <f t="shared" si="6"/>
        <v>2.2203831170133182E-4</v>
      </c>
      <c r="D163">
        <f t="shared" si="8"/>
        <v>4.4435167705373667E-5</v>
      </c>
      <c r="E163">
        <f t="shared" si="7"/>
        <v>10.020369832258014</v>
      </c>
    </row>
    <row r="164" spans="1:5">
      <c r="A164" s="2">
        <v>34778</v>
      </c>
      <c r="B164">
        <v>496.14</v>
      </c>
      <c r="C164">
        <f t="shared" si="6"/>
        <v>1.2512108492089211E-3</v>
      </c>
      <c r="D164">
        <f t="shared" si="8"/>
        <v>4.1611362785320304E-5</v>
      </c>
      <c r="E164">
        <f t="shared" si="7"/>
        <v>10.049514661726818</v>
      </c>
    </row>
    <row r="165" spans="1:5">
      <c r="A165" s="2">
        <v>34780</v>
      </c>
      <c r="B165">
        <v>495.67</v>
      </c>
      <c r="C165">
        <f t="shared" si="6"/>
        <v>-9.4731325835443721E-4</v>
      </c>
      <c r="D165">
        <f t="shared" si="8"/>
        <v>3.9257704360611937E-5</v>
      </c>
      <c r="E165">
        <f t="shared" si="7"/>
        <v>10.122503574933974</v>
      </c>
    </row>
    <row r="166" spans="1:5">
      <c r="A166" s="2">
        <v>34781</v>
      </c>
      <c r="B166">
        <v>495.95</v>
      </c>
      <c r="C166">
        <f t="shared" si="6"/>
        <v>5.6489196441175118E-4</v>
      </c>
      <c r="D166">
        <f t="shared" si="8"/>
        <v>3.7123035272367814E-5</v>
      </c>
      <c r="E166">
        <f t="shared" si="7"/>
        <v>10.192677064133543</v>
      </c>
    </row>
    <row r="167" spans="1:5">
      <c r="A167" s="2">
        <v>34782</v>
      </c>
      <c r="B167">
        <v>500.97</v>
      </c>
      <c r="C167">
        <f t="shared" si="6"/>
        <v>1.0121988103639557E-2</v>
      </c>
      <c r="D167">
        <f t="shared" si="8"/>
        <v>3.5189455751098669E-5</v>
      </c>
      <c r="E167">
        <f t="shared" si="7"/>
        <v>7.3432486490808744</v>
      </c>
    </row>
    <row r="168" spans="1:5">
      <c r="A168" s="2">
        <v>34785</v>
      </c>
      <c r="B168">
        <v>503.2</v>
      </c>
      <c r="C168">
        <f t="shared" si="6"/>
        <v>4.4513643531548025E-3</v>
      </c>
      <c r="D168">
        <f t="shared" si="8"/>
        <v>4.2624684292774819E-5</v>
      </c>
      <c r="E168">
        <f t="shared" si="7"/>
        <v>9.5982138884768382</v>
      </c>
    </row>
    <row r="169" spans="1:5">
      <c r="A169" s="2">
        <v>34786</v>
      </c>
      <c r="B169">
        <v>503.9</v>
      </c>
      <c r="C169">
        <f t="shared" si="6"/>
        <v>1.3910969793322508E-3</v>
      </c>
      <c r="D169">
        <f t="shared" si="8"/>
        <v>4.1784059172036457E-5</v>
      </c>
      <c r="E169">
        <f t="shared" si="7"/>
        <v>10.036682514909462</v>
      </c>
    </row>
    <row r="170" spans="1:5">
      <c r="A170" s="2">
        <v>34787</v>
      </c>
      <c r="B170">
        <v>503.12</v>
      </c>
      <c r="C170">
        <f t="shared" si="6"/>
        <v>-1.5479261758284833E-3</v>
      </c>
      <c r="D170">
        <f t="shared" si="8"/>
        <v>3.9443022137046538E-5</v>
      </c>
      <c r="E170">
        <f t="shared" si="7"/>
        <v>10.079905639816847</v>
      </c>
    </row>
    <row r="171" spans="1:5">
      <c r="A171" s="2">
        <v>34788</v>
      </c>
      <c r="B171">
        <v>502.22</v>
      </c>
      <c r="C171">
        <f t="shared" si="6"/>
        <v>-1.788837653044954E-3</v>
      </c>
      <c r="D171">
        <f t="shared" si="8"/>
        <v>3.7420514689245824E-5</v>
      </c>
      <c r="E171">
        <f t="shared" si="7"/>
        <v>10.107778491473205</v>
      </c>
    </row>
    <row r="172" spans="1:5">
      <c r="A172" s="2">
        <v>34789</v>
      </c>
      <c r="B172">
        <v>500.71</v>
      </c>
      <c r="C172">
        <f t="shared" si="6"/>
        <v>-3.0066504719048377E-3</v>
      </c>
      <c r="D172">
        <f t="shared" si="8"/>
        <v>3.5709497380178134E-5</v>
      </c>
      <c r="E172">
        <f t="shared" si="7"/>
        <v>9.9869414128157672</v>
      </c>
    </row>
    <row r="173" spans="1:5">
      <c r="A173" s="2">
        <v>34792</v>
      </c>
      <c r="B173">
        <v>501.85</v>
      </c>
      <c r="C173">
        <f t="shared" si="6"/>
        <v>2.2767669908730468E-3</v>
      </c>
      <c r="D173">
        <f t="shared" si="8"/>
        <v>3.4723744351893212E-5</v>
      </c>
      <c r="E173">
        <f t="shared" si="7"/>
        <v>10.118803737518194</v>
      </c>
    </row>
    <row r="174" spans="1:5">
      <c r="A174" s="2">
        <v>34793</v>
      </c>
      <c r="B174">
        <v>505.24</v>
      </c>
      <c r="C174">
        <f t="shared" si="6"/>
        <v>6.7550064760386296E-3</v>
      </c>
      <c r="D174">
        <f t="shared" si="8"/>
        <v>3.3509662107596052E-5</v>
      </c>
      <c r="E174">
        <f t="shared" si="7"/>
        <v>8.9419765724979783</v>
      </c>
    </row>
    <row r="175" spans="1:5">
      <c r="A175" s="2">
        <v>34794</v>
      </c>
      <c r="B175">
        <v>505.57</v>
      </c>
      <c r="C175">
        <f t="shared" si="6"/>
        <v>6.531549362678808E-4</v>
      </c>
      <c r="D175">
        <f t="shared" si="8"/>
        <v>3.6058805513373999E-5</v>
      </c>
      <c r="E175">
        <f t="shared" si="7"/>
        <v>10.218528475621149</v>
      </c>
    </row>
    <row r="176" spans="1:5">
      <c r="A176" s="2">
        <v>34795</v>
      </c>
      <c r="B176">
        <v>506.08</v>
      </c>
      <c r="C176">
        <f t="shared" si="6"/>
        <v>1.0087623870087049E-3</v>
      </c>
      <c r="D176">
        <f t="shared" si="8"/>
        <v>3.4260898715970994E-5</v>
      </c>
      <c r="E176">
        <f t="shared" si="7"/>
        <v>10.251804290276237</v>
      </c>
    </row>
    <row r="177" spans="1:5">
      <c r="A177" s="2">
        <v>34796</v>
      </c>
      <c r="B177">
        <v>506.42</v>
      </c>
      <c r="C177">
        <f t="shared" si="6"/>
        <v>6.7183054062605087E-4</v>
      </c>
      <c r="D177">
        <f t="shared" si="8"/>
        <v>3.2728829884310654E-5</v>
      </c>
      <c r="E177">
        <f t="shared" si="7"/>
        <v>10.313463435062964</v>
      </c>
    </row>
    <row r="178" spans="1:5">
      <c r="A178" s="2">
        <v>34799</v>
      </c>
      <c r="B178">
        <v>507.01</v>
      </c>
      <c r="C178">
        <f t="shared" si="6"/>
        <v>1.1650408751628588E-3</v>
      </c>
      <c r="D178">
        <f t="shared" si="8"/>
        <v>3.1327554641478639E-5</v>
      </c>
      <c r="E178">
        <f t="shared" si="7"/>
        <v>10.327685786028907</v>
      </c>
    </row>
    <row r="179" spans="1:5">
      <c r="A179" s="2">
        <v>34800</v>
      </c>
      <c r="B179">
        <v>505.53</v>
      </c>
      <c r="C179">
        <f t="shared" si="6"/>
        <v>-2.9190745744660227E-3</v>
      </c>
      <c r="D179">
        <f t="shared" si="8"/>
        <v>3.0173324555572519E-5</v>
      </c>
      <c r="E179">
        <f t="shared" si="7"/>
        <v>10.126150675699593</v>
      </c>
    </row>
    <row r="180" spans="1:5">
      <c r="A180" s="2">
        <v>34801</v>
      </c>
      <c r="B180">
        <v>507.17</v>
      </c>
      <c r="C180">
        <f t="shared" si="6"/>
        <v>3.2441200324412858E-3</v>
      </c>
      <c r="D180">
        <f t="shared" si="8"/>
        <v>2.9796861349981043E-5</v>
      </c>
      <c r="E180">
        <f t="shared" si="7"/>
        <v>10.067905367559314</v>
      </c>
    </row>
    <row r="181" spans="1:5">
      <c r="A181" s="2">
        <v>34802</v>
      </c>
      <c r="B181">
        <v>509.23</v>
      </c>
      <c r="C181">
        <f t="shared" si="6"/>
        <v>4.0617544413115965E-3</v>
      </c>
      <c r="D181">
        <f t="shared" si="8"/>
        <v>2.964425875536723E-5</v>
      </c>
      <c r="E181">
        <f t="shared" si="7"/>
        <v>9.8697144526809737</v>
      </c>
    </row>
    <row r="182" spans="1:5">
      <c r="A182" s="2">
        <v>34807</v>
      </c>
      <c r="B182">
        <v>505.37</v>
      </c>
      <c r="C182">
        <f t="shared" si="6"/>
        <v>-7.5800718732203787E-3</v>
      </c>
      <c r="D182">
        <f t="shared" si="8"/>
        <v>3.0044283779109209E-5</v>
      </c>
      <c r="E182">
        <f t="shared" si="7"/>
        <v>8.5004114679702703</v>
      </c>
    </row>
    <row r="183" spans="1:5">
      <c r="A183" s="2">
        <v>34808</v>
      </c>
      <c r="B183">
        <v>504.92</v>
      </c>
      <c r="C183">
        <f t="shared" si="6"/>
        <v>-8.9043670973739763E-4</v>
      </c>
      <c r="D183">
        <f t="shared" si="8"/>
        <v>3.4062276643804632E-5</v>
      </c>
      <c r="E183">
        <f t="shared" si="7"/>
        <v>10.264042751559233</v>
      </c>
    </row>
    <row r="184" spans="1:5">
      <c r="A184" s="2">
        <v>34809</v>
      </c>
      <c r="B184">
        <v>505.29</v>
      </c>
      <c r="C184">
        <f t="shared" si="6"/>
        <v>7.3278935276876447E-4</v>
      </c>
      <c r="D184">
        <f t="shared" si="8"/>
        <v>3.2533623657699209E-5</v>
      </c>
      <c r="E184">
        <f t="shared" si="7"/>
        <v>10.316731036614442</v>
      </c>
    </row>
    <row r="185" spans="1:5">
      <c r="A185" s="2">
        <v>34810</v>
      </c>
      <c r="B185">
        <v>508.49</v>
      </c>
      <c r="C185">
        <f t="shared" si="6"/>
        <v>6.3329968928733764E-3</v>
      </c>
      <c r="D185">
        <f t="shared" si="8"/>
        <v>3.1163131730887699E-5</v>
      </c>
      <c r="E185">
        <f t="shared" si="7"/>
        <v>9.0892780747296431</v>
      </c>
    </row>
    <row r="186" spans="1:5">
      <c r="A186" s="2">
        <v>34813</v>
      </c>
      <c r="B186">
        <v>512.89</v>
      </c>
      <c r="C186">
        <f t="shared" si="6"/>
        <v>8.6530708568506309E-3</v>
      </c>
      <c r="D186">
        <f t="shared" si="8"/>
        <v>3.3495949380658564E-5</v>
      </c>
      <c r="E186">
        <f t="shared" si="7"/>
        <v>8.0687221639815707</v>
      </c>
    </row>
    <row r="187" spans="1:5">
      <c r="A187" s="2">
        <v>34814</v>
      </c>
      <c r="B187">
        <v>512.15</v>
      </c>
      <c r="C187">
        <f t="shared" si="6"/>
        <v>-1.442804499990269E-3</v>
      </c>
      <c r="D187">
        <f t="shared" si="8"/>
        <v>3.8663806257922316E-5</v>
      </c>
      <c r="E187">
        <f t="shared" si="7"/>
        <v>10.106765974915637</v>
      </c>
    </row>
    <row r="188" spans="1:5">
      <c r="A188" s="2">
        <v>34815</v>
      </c>
      <c r="B188">
        <v>512.66</v>
      </c>
      <c r="C188">
        <f t="shared" si="6"/>
        <v>9.958020111295342E-4</v>
      </c>
      <c r="D188">
        <f t="shared" si="8"/>
        <v>3.6705458803308627E-5</v>
      </c>
      <c r="E188">
        <f t="shared" si="7"/>
        <v>10.185569427708886</v>
      </c>
    </row>
    <row r="189" spans="1:5">
      <c r="A189" s="2">
        <v>34816</v>
      </c>
      <c r="B189">
        <v>513.54999999999995</v>
      </c>
      <c r="C189">
        <f t="shared" si="6"/>
        <v>1.7360433815784076E-3</v>
      </c>
      <c r="D189">
        <f t="shared" si="8"/>
        <v>3.488152047851421E-5</v>
      </c>
      <c r="E189">
        <f t="shared" si="7"/>
        <v>10.177150981425656</v>
      </c>
    </row>
    <row r="190" spans="1:5">
      <c r="A190" s="2">
        <v>34817</v>
      </c>
      <c r="B190">
        <v>514.71</v>
      </c>
      <c r="C190">
        <f t="shared" si="6"/>
        <v>2.25878687566952E-3</v>
      </c>
      <c r="D190">
        <f t="shared" si="8"/>
        <v>3.345458008218273E-5</v>
      </c>
      <c r="E190">
        <f t="shared" si="7"/>
        <v>10.152813048954416</v>
      </c>
    </row>
    <row r="191" spans="1:5">
      <c r="A191" s="2">
        <v>34821</v>
      </c>
      <c r="B191">
        <v>514.86</v>
      </c>
      <c r="C191">
        <f t="shared" si="6"/>
        <v>2.9142624001860711E-4</v>
      </c>
      <c r="D191">
        <f t="shared" si="8"/>
        <v>3.2383525700250094E-5</v>
      </c>
      <c r="E191">
        <f t="shared" si="7"/>
        <v>10.335238123761666</v>
      </c>
    </row>
    <row r="192" spans="1:5">
      <c r="A192" s="2">
        <v>34828</v>
      </c>
      <c r="B192">
        <v>523.55999999999995</v>
      </c>
      <c r="C192">
        <f t="shared" si="6"/>
        <v>1.6897797459503421E-2</v>
      </c>
      <c r="D192">
        <f t="shared" si="8"/>
        <v>3.0990359435310393E-5</v>
      </c>
      <c r="E192">
        <f t="shared" si="7"/>
        <v>1.1681445763495493</v>
      </c>
    </row>
    <row r="193" spans="1:5">
      <c r="A193" s="2">
        <v>34829</v>
      </c>
      <c r="B193">
        <v>524.36</v>
      </c>
      <c r="C193">
        <f t="shared" si="6"/>
        <v>1.5280006112003749E-3</v>
      </c>
      <c r="D193">
        <f t="shared" si="8"/>
        <v>5.530627946603033E-5</v>
      </c>
      <c r="E193">
        <f t="shared" si="7"/>
        <v>9.7604085375706919</v>
      </c>
    </row>
    <row r="194" spans="1:5">
      <c r="A194" s="2">
        <v>34830</v>
      </c>
      <c r="B194">
        <v>524.37</v>
      </c>
      <c r="C194">
        <f t="shared" si="6"/>
        <v>1.9070867343029418E-5</v>
      </c>
      <c r="D194">
        <f t="shared" si="8"/>
        <v>5.1399372239707767E-5</v>
      </c>
      <c r="E194">
        <f t="shared" si="7"/>
        <v>9.8758775228903648</v>
      </c>
    </row>
    <row r="195" spans="1:5">
      <c r="A195" s="2">
        <v>34831</v>
      </c>
      <c r="B195">
        <v>525.54999999999995</v>
      </c>
      <c r="C195">
        <f t="shared" si="6"/>
        <v>2.2503194309360756E-3</v>
      </c>
      <c r="D195">
        <f t="shared" si="8"/>
        <v>4.774631653233743E-5</v>
      </c>
      <c r="E195">
        <f t="shared" si="7"/>
        <v>9.8435494052312933</v>
      </c>
    </row>
    <row r="196" spans="1:5">
      <c r="A196" s="2">
        <v>34834</v>
      </c>
      <c r="B196">
        <v>527.74</v>
      </c>
      <c r="C196">
        <f t="shared" ref="C196:C259" si="9">(B196-B195)/B195</f>
        <v>4.1670630767768144E-3</v>
      </c>
      <c r="D196">
        <f t="shared" si="8"/>
        <v>4.4979068284095823E-5</v>
      </c>
      <c r="E196">
        <f t="shared" si="7"/>
        <v>9.6232578703417264</v>
      </c>
    </row>
    <row r="197" spans="1:5">
      <c r="A197" s="2">
        <v>34835</v>
      </c>
      <c r="B197">
        <v>528.19000000000005</v>
      </c>
      <c r="C197">
        <f t="shared" si="9"/>
        <v>8.5269261378717826E-4</v>
      </c>
      <c r="D197">
        <f t="shared" si="8"/>
        <v>4.3640316069371036E-5</v>
      </c>
      <c r="E197">
        <f t="shared" ref="E197:E260" si="10">-LN(D197)-C197*C197/D197</f>
        <v>10.022868305893773</v>
      </c>
    </row>
    <row r="198" spans="1:5">
      <c r="A198" s="2">
        <v>34836</v>
      </c>
      <c r="B198">
        <v>527.07000000000005</v>
      </c>
      <c r="C198">
        <f t="shared" si="9"/>
        <v>-2.120449080823197E-3</v>
      </c>
      <c r="D198">
        <f t="shared" ref="D198:D261" si="11">$H$5+$H$7*D197+$H$6*C197*C197</f>
        <v>4.0971309649752845E-5</v>
      </c>
      <c r="E198">
        <f t="shared" si="10"/>
        <v>9.9928957481087881</v>
      </c>
    </row>
    <row r="199" spans="1:5">
      <c r="A199" s="2">
        <v>34837</v>
      </c>
      <c r="B199">
        <v>519.58000000000004</v>
      </c>
      <c r="C199">
        <f t="shared" si="9"/>
        <v>-1.421063615838505E-2</v>
      </c>
      <c r="D199">
        <f t="shared" si="11"/>
        <v>3.8955727825265499E-5</v>
      </c>
      <c r="E199">
        <f t="shared" si="10"/>
        <v>4.9691954565554095</v>
      </c>
    </row>
    <row r="200" spans="1:5">
      <c r="A200" s="2">
        <v>34838</v>
      </c>
      <c r="B200">
        <v>519.19000000000005</v>
      </c>
      <c r="C200">
        <f t="shared" si="9"/>
        <v>-7.5060625890139405E-4</v>
      </c>
      <c r="D200">
        <f t="shared" si="11"/>
        <v>5.4847687064291343E-5</v>
      </c>
      <c r="E200">
        <f t="shared" si="10"/>
        <v>9.8006782795291816</v>
      </c>
    </row>
    <row r="201" spans="1:5">
      <c r="A201" s="2">
        <v>34842</v>
      </c>
      <c r="B201">
        <v>528.59</v>
      </c>
      <c r="C201">
        <f t="shared" si="9"/>
        <v>1.8105125291319125E-2</v>
      </c>
      <c r="D201">
        <f t="shared" si="11"/>
        <v>5.08365827315687E-5</v>
      </c>
      <c r="E201">
        <f t="shared" si="10"/>
        <v>3.4388692228994717</v>
      </c>
    </row>
    <row r="202" spans="1:5">
      <c r="A202" s="2">
        <v>34843</v>
      </c>
      <c r="B202">
        <v>528.61</v>
      </c>
      <c r="C202">
        <f t="shared" si="9"/>
        <v>3.7836508446966098E-5</v>
      </c>
      <c r="D202">
        <f t="shared" si="11"/>
        <v>7.6583541193212527E-5</v>
      </c>
      <c r="E202">
        <f t="shared" si="10"/>
        <v>9.4771096779047532</v>
      </c>
    </row>
    <row r="203" spans="1:5">
      <c r="A203" s="2">
        <v>34845</v>
      </c>
      <c r="B203">
        <v>523.65</v>
      </c>
      <c r="C203">
        <f t="shared" si="9"/>
        <v>-9.3830990711489311E-3</v>
      </c>
      <c r="D203">
        <f t="shared" si="11"/>
        <v>6.9947655407643996E-5</v>
      </c>
      <c r="E203">
        <f t="shared" si="10"/>
        <v>8.3090714627601017</v>
      </c>
    </row>
    <row r="204" spans="1:5">
      <c r="A204" s="2">
        <v>34849</v>
      </c>
      <c r="B204">
        <v>523.58000000000004</v>
      </c>
      <c r="C204">
        <f t="shared" si="9"/>
        <v>-1.3367707438162197E-4</v>
      </c>
      <c r="D204">
        <f t="shared" si="11"/>
        <v>7.1976274509545889E-5</v>
      </c>
      <c r="E204">
        <f t="shared" si="10"/>
        <v>9.5389257438063719</v>
      </c>
    </row>
    <row r="205" spans="1:5">
      <c r="A205" s="2">
        <v>34850</v>
      </c>
      <c r="B205">
        <v>533.4</v>
      </c>
      <c r="C205">
        <f t="shared" si="9"/>
        <v>1.8755491042438472E-2</v>
      </c>
      <c r="D205">
        <f t="shared" si="11"/>
        <v>6.5887564983205891E-5</v>
      </c>
      <c r="E205">
        <f t="shared" si="10"/>
        <v>4.2886407414362164</v>
      </c>
    </row>
    <row r="206" spans="1:5">
      <c r="A206" s="2">
        <v>34851</v>
      </c>
      <c r="B206">
        <v>533.49</v>
      </c>
      <c r="C206">
        <f t="shared" si="9"/>
        <v>1.6872890888644889E-4</v>
      </c>
      <c r="D206">
        <f t="shared" si="11"/>
        <v>9.1997075149190737E-5</v>
      </c>
      <c r="E206">
        <f t="shared" si="10"/>
        <v>9.2934443129531044</v>
      </c>
    </row>
    <row r="207" spans="1:5">
      <c r="A207" s="2">
        <v>34852</v>
      </c>
      <c r="B207">
        <v>532.51</v>
      </c>
      <c r="C207">
        <f t="shared" si="9"/>
        <v>-1.8369603928846243E-3</v>
      </c>
      <c r="D207">
        <f t="shared" si="11"/>
        <v>8.353796097479324E-5</v>
      </c>
      <c r="E207">
        <f t="shared" si="10"/>
        <v>9.3498155136294763</v>
      </c>
    </row>
    <row r="208" spans="1:5">
      <c r="A208" s="2">
        <v>34856</v>
      </c>
      <c r="B208">
        <v>535.54999999999995</v>
      </c>
      <c r="C208">
        <f t="shared" si="9"/>
        <v>5.7088129800378657E-3</v>
      </c>
      <c r="D208">
        <f t="shared" si="11"/>
        <v>7.6380200965846975E-5</v>
      </c>
      <c r="E208">
        <f t="shared" si="10"/>
        <v>9.0530986463575829</v>
      </c>
    </row>
    <row r="209" spans="1:5">
      <c r="A209" s="2">
        <v>34857</v>
      </c>
      <c r="B209">
        <v>533.13</v>
      </c>
      <c r="C209">
        <f t="shared" si="9"/>
        <v>-4.5187190738492375E-3</v>
      </c>
      <c r="D209">
        <f t="shared" si="11"/>
        <v>7.2684696382777341E-5</v>
      </c>
      <c r="E209">
        <f t="shared" si="10"/>
        <v>9.2484564363921979</v>
      </c>
    </row>
    <row r="210" spans="1:5">
      <c r="A210" s="2">
        <v>34858</v>
      </c>
      <c r="B210">
        <v>532.35</v>
      </c>
      <c r="C210">
        <f t="shared" si="9"/>
        <v>-1.4630577907826848E-3</v>
      </c>
      <c r="D210">
        <f t="shared" si="11"/>
        <v>6.8337694874698776E-5</v>
      </c>
      <c r="E210">
        <f t="shared" si="10"/>
        <v>9.5597260935669617</v>
      </c>
    </row>
    <row r="211" spans="1:5">
      <c r="A211" s="2">
        <v>34859</v>
      </c>
      <c r="B211">
        <v>527.94000000000005</v>
      </c>
      <c r="C211">
        <f t="shared" si="9"/>
        <v>-8.2840236686389929E-3</v>
      </c>
      <c r="D211">
        <f t="shared" si="11"/>
        <v>6.2869905888489992E-5</v>
      </c>
      <c r="E211">
        <f t="shared" si="10"/>
        <v>8.5829024583128266</v>
      </c>
    </row>
    <row r="212" spans="1:5">
      <c r="A212" s="2">
        <v>34862</v>
      </c>
      <c r="B212">
        <v>530.88</v>
      </c>
      <c r="C212">
        <f t="shared" si="9"/>
        <v>5.568814638026936E-3</v>
      </c>
      <c r="D212">
        <f t="shared" si="11"/>
        <v>6.3999234683273203E-5</v>
      </c>
      <c r="E212">
        <f t="shared" si="10"/>
        <v>9.1720758809172303</v>
      </c>
    </row>
    <row r="213" spans="1:5">
      <c r="A213" s="2">
        <v>34863</v>
      </c>
      <c r="B213">
        <v>536.04999999999995</v>
      </c>
      <c r="C213">
        <f t="shared" si="9"/>
        <v>9.7385473176611649E-3</v>
      </c>
      <c r="D213">
        <f t="shared" si="11"/>
        <v>6.1628900922237962E-5</v>
      </c>
      <c r="E213">
        <f t="shared" si="10"/>
        <v>8.155502534246752</v>
      </c>
    </row>
    <row r="214" spans="1:5">
      <c r="A214" s="2">
        <v>34864</v>
      </c>
      <c r="B214">
        <v>536.47</v>
      </c>
      <c r="C214">
        <f t="shared" si="9"/>
        <v>7.8350900102615946E-4</v>
      </c>
      <c r="D214">
        <f t="shared" si="11"/>
        <v>6.5251050677533366E-5</v>
      </c>
      <c r="E214">
        <f t="shared" si="10"/>
        <v>9.6278603410500985</v>
      </c>
    </row>
    <row r="215" spans="1:5">
      <c r="A215" s="2">
        <v>34865</v>
      </c>
      <c r="B215">
        <v>537.12</v>
      </c>
      <c r="C215">
        <f t="shared" si="9"/>
        <v>1.2116241355527378E-3</v>
      </c>
      <c r="D215">
        <f t="shared" si="11"/>
        <v>6.0012242406261372E-5</v>
      </c>
      <c r="E215">
        <f t="shared" si="10"/>
        <v>9.6964997502954464</v>
      </c>
    </row>
    <row r="216" spans="1:5">
      <c r="A216" s="2">
        <v>34866</v>
      </c>
      <c r="B216">
        <v>539.83000000000004</v>
      </c>
      <c r="C216">
        <f t="shared" si="9"/>
        <v>5.0454274649985786E-3</v>
      </c>
      <c r="D216">
        <f t="shared" si="11"/>
        <v>5.5470376908533168E-5</v>
      </c>
      <c r="E216">
        <f t="shared" si="10"/>
        <v>9.3407437198081826</v>
      </c>
    </row>
    <row r="217" spans="1:5">
      <c r="A217" s="2">
        <v>34869</v>
      </c>
      <c r="B217">
        <v>545.22</v>
      </c>
      <c r="C217">
        <f t="shared" si="9"/>
        <v>9.9846247892854904E-3</v>
      </c>
      <c r="D217">
        <f t="shared" si="11"/>
        <v>5.3613107798642601E-5</v>
      </c>
      <c r="E217">
        <f t="shared" si="10"/>
        <v>7.9742326721039536</v>
      </c>
    </row>
    <row r="218" spans="1:5">
      <c r="A218" s="2">
        <v>34870</v>
      </c>
      <c r="B218">
        <v>544.98</v>
      </c>
      <c r="C218">
        <f t="shared" si="9"/>
        <v>-4.4018928139101477E-4</v>
      </c>
      <c r="D218">
        <f t="shared" si="11"/>
        <v>5.8619001893554719E-5</v>
      </c>
      <c r="E218">
        <f t="shared" si="10"/>
        <v>9.741146124084203</v>
      </c>
    </row>
    <row r="219" spans="1:5">
      <c r="A219" s="2">
        <v>34871</v>
      </c>
      <c r="B219">
        <v>543.98</v>
      </c>
      <c r="C219">
        <f t="shared" si="9"/>
        <v>-1.8349297221916399E-3</v>
      </c>
      <c r="D219">
        <f t="shared" si="11"/>
        <v>5.4128127964237237E-5</v>
      </c>
      <c r="E219">
        <f t="shared" si="10"/>
        <v>9.7619529325940828</v>
      </c>
    </row>
    <row r="220" spans="1:5">
      <c r="A220" s="2">
        <v>34872</v>
      </c>
      <c r="B220">
        <v>551.07000000000005</v>
      </c>
      <c r="C220">
        <f t="shared" si="9"/>
        <v>1.3033567410566623E-2</v>
      </c>
      <c r="D220">
        <f t="shared" si="11"/>
        <v>5.0453132903156938E-5</v>
      </c>
      <c r="E220">
        <f t="shared" si="10"/>
        <v>6.527501767959615</v>
      </c>
    </row>
    <row r="221" spans="1:5">
      <c r="A221" s="2">
        <v>34873</v>
      </c>
      <c r="B221">
        <v>549.71</v>
      </c>
      <c r="C221">
        <f t="shared" si="9"/>
        <v>-2.4679260348050404E-3</v>
      </c>
      <c r="D221">
        <f t="shared" si="11"/>
        <v>6.211359731883447E-5</v>
      </c>
      <c r="E221">
        <f t="shared" si="10"/>
        <v>9.588488861545132</v>
      </c>
    </row>
    <row r="222" spans="1:5">
      <c r="A222" s="2">
        <v>34876</v>
      </c>
      <c r="B222">
        <v>544.13</v>
      </c>
      <c r="C222">
        <f t="shared" si="9"/>
        <v>-1.0150806789034291E-2</v>
      </c>
      <c r="D222">
        <f t="shared" si="11"/>
        <v>5.7736502103105544E-5</v>
      </c>
      <c r="E222">
        <f t="shared" si="10"/>
        <v>7.9749808383083955</v>
      </c>
    </row>
    <row r="223" spans="1:5">
      <c r="A223" s="2">
        <v>34877</v>
      </c>
      <c r="B223">
        <v>542.42999999999995</v>
      </c>
      <c r="C223">
        <f t="shared" si="9"/>
        <v>-3.1242533953284059E-3</v>
      </c>
      <c r="D223">
        <f t="shared" si="11"/>
        <v>6.2553438970165253E-5</v>
      </c>
      <c r="E223">
        <f t="shared" si="10"/>
        <v>9.5234474140918799</v>
      </c>
    </row>
    <row r="224" spans="1:5">
      <c r="A224" s="2">
        <v>34878</v>
      </c>
      <c r="B224">
        <v>544.73</v>
      </c>
      <c r="C224">
        <f t="shared" si="9"/>
        <v>4.240178456206457E-3</v>
      </c>
      <c r="D224">
        <f t="shared" si="11"/>
        <v>5.8452690505225076E-5</v>
      </c>
      <c r="E224">
        <f t="shared" si="10"/>
        <v>9.4397088233844908</v>
      </c>
    </row>
    <row r="225" spans="1:5">
      <c r="A225" s="2">
        <v>34879</v>
      </c>
      <c r="B225">
        <v>543.87</v>
      </c>
      <c r="C225">
        <f t="shared" si="9"/>
        <v>-1.5787637912360502E-3</v>
      </c>
      <c r="D225">
        <f t="shared" si="11"/>
        <v>5.5573069632610812E-5</v>
      </c>
      <c r="E225">
        <f t="shared" si="10"/>
        <v>9.7529610605778601</v>
      </c>
    </row>
    <row r="226" spans="1:5">
      <c r="A226" s="2">
        <v>34880</v>
      </c>
      <c r="B226">
        <v>544.75</v>
      </c>
      <c r="C226">
        <f t="shared" si="9"/>
        <v>1.618033721293683E-3</v>
      </c>
      <c r="D226">
        <f t="shared" si="11"/>
        <v>5.1648675486200168E-5</v>
      </c>
      <c r="E226">
        <f t="shared" si="10"/>
        <v>9.8203567470823767</v>
      </c>
    </row>
    <row r="227" spans="1:5">
      <c r="A227" s="2">
        <v>34885</v>
      </c>
      <c r="B227">
        <v>547.26</v>
      </c>
      <c r="C227">
        <f t="shared" si="9"/>
        <v>4.6076181734740537E-3</v>
      </c>
      <c r="D227">
        <f t="shared" si="11"/>
        <v>4.8200338139341281E-5</v>
      </c>
      <c r="E227">
        <f t="shared" si="10"/>
        <v>9.4996881668856883</v>
      </c>
    </row>
    <row r="228" spans="1:5">
      <c r="A228" s="2">
        <v>34886</v>
      </c>
      <c r="B228">
        <v>553.99</v>
      </c>
      <c r="C228">
        <f t="shared" si="9"/>
        <v>1.2297628184044181E-2</v>
      </c>
      <c r="D228">
        <f t="shared" si="11"/>
        <v>4.6825976303651448E-5</v>
      </c>
      <c r="E228">
        <f t="shared" si="10"/>
        <v>6.739419372114229</v>
      </c>
    </row>
    <row r="229" spans="1:5">
      <c r="A229" s="2">
        <v>34887</v>
      </c>
      <c r="B229">
        <v>556.37</v>
      </c>
      <c r="C229">
        <f t="shared" si="9"/>
        <v>4.2961064279138528E-3</v>
      </c>
      <c r="D229">
        <f t="shared" si="11"/>
        <v>5.7247824062039556E-5</v>
      </c>
      <c r="E229">
        <f t="shared" si="10"/>
        <v>9.4457238591690249</v>
      </c>
    </row>
    <row r="230" spans="1:5">
      <c r="A230" s="2">
        <v>34890</v>
      </c>
      <c r="B230">
        <v>557.19000000000005</v>
      </c>
      <c r="C230">
        <f t="shared" si="9"/>
        <v>1.4738393515107751E-3</v>
      </c>
      <c r="D230">
        <f t="shared" si="11"/>
        <v>5.4553635506655977E-5</v>
      </c>
      <c r="E230">
        <f t="shared" si="10"/>
        <v>9.7765084632484935</v>
      </c>
    </row>
    <row r="231" spans="1:5">
      <c r="A231" s="2">
        <v>34891</v>
      </c>
      <c r="B231">
        <v>554.78</v>
      </c>
      <c r="C231">
        <f t="shared" si="9"/>
        <v>-4.3252750408300251E-3</v>
      </c>
      <c r="D231">
        <f t="shared" si="11"/>
        <v>5.0721325721173087E-5</v>
      </c>
      <c r="E231">
        <f t="shared" si="10"/>
        <v>9.5203250880369268</v>
      </c>
    </row>
    <row r="232" spans="1:5">
      <c r="A232" s="2">
        <v>34892</v>
      </c>
      <c r="B232">
        <v>560.89</v>
      </c>
      <c r="C232">
        <f t="shared" si="9"/>
        <v>1.1013374671040799E-2</v>
      </c>
      <c r="D232">
        <f t="shared" si="11"/>
        <v>4.8822668416989958E-5</v>
      </c>
      <c r="E232">
        <f t="shared" si="10"/>
        <v>7.4429284486062741</v>
      </c>
    </row>
    <row r="233" spans="1:5">
      <c r="A233" s="2">
        <v>34893</v>
      </c>
      <c r="B233">
        <v>561</v>
      </c>
      <c r="C233">
        <f t="shared" si="9"/>
        <v>1.9611688566387999E-4</v>
      </c>
      <c r="D233">
        <f t="shared" si="11"/>
        <v>5.6329030408227255E-5</v>
      </c>
      <c r="E233">
        <f t="shared" si="10"/>
        <v>9.7836177113284002</v>
      </c>
    </row>
    <row r="234" spans="1:5">
      <c r="A234" s="2">
        <v>34897</v>
      </c>
      <c r="B234">
        <v>562.72</v>
      </c>
      <c r="C234">
        <f t="shared" si="9"/>
        <v>3.065953654188997E-3</v>
      </c>
      <c r="D234">
        <f t="shared" si="11"/>
        <v>5.2095493214253518E-5</v>
      </c>
      <c r="E234">
        <f t="shared" si="10"/>
        <v>9.6819928639074444</v>
      </c>
    </row>
    <row r="235" spans="1:5">
      <c r="A235" s="2">
        <v>34898</v>
      </c>
      <c r="B235">
        <v>558.46</v>
      </c>
      <c r="C235">
        <f t="shared" si="9"/>
        <v>-7.5703724765424909E-3</v>
      </c>
      <c r="D235">
        <f t="shared" si="11"/>
        <v>4.9201135954694529E-5</v>
      </c>
      <c r="E235">
        <f t="shared" si="10"/>
        <v>8.7547723777432953</v>
      </c>
    </row>
    <row r="236" spans="1:5">
      <c r="A236" s="2">
        <v>34899</v>
      </c>
      <c r="B236">
        <v>550.98</v>
      </c>
      <c r="C236">
        <f t="shared" si="9"/>
        <v>-1.339397629194574E-2</v>
      </c>
      <c r="D236">
        <f t="shared" si="11"/>
        <v>5.0936955436887628E-5</v>
      </c>
      <c r="E236">
        <f t="shared" si="10"/>
        <v>6.3629484817123529</v>
      </c>
    </row>
    <row r="237" spans="1:5">
      <c r="A237" s="2">
        <v>34900</v>
      </c>
      <c r="B237">
        <v>553.54</v>
      </c>
      <c r="C237">
        <f t="shared" si="9"/>
        <v>4.6462666521469844E-3</v>
      </c>
      <c r="D237">
        <f t="shared" si="11"/>
        <v>6.3392450926704781E-5</v>
      </c>
      <c r="E237">
        <f t="shared" si="10"/>
        <v>9.3256237460981275</v>
      </c>
    </row>
    <row r="238" spans="1:5">
      <c r="A238" s="2">
        <v>34901</v>
      </c>
      <c r="B238">
        <v>553.62</v>
      </c>
      <c r="C238">
        <f t="shared" si="9"/>
        <v>1.4452433428485914E-4</v>
      </c>
      <c r="D238">
        <f t="shared" si="11"/>
        <v>6.0250672123636865E-5</v>
      </c>
      <c r="E238">
        <f t="shared" si="10"/>
        <v>9.7166501570444428</v>
      </c>
    </row>
    <row r="239" spans="1:5">
      <c r="A239" s="2">
        <v>34904</v>
      </c>
      <c r="B239">
        <v>556.63</v>
      </c>
      <c r="C239">
        <f t="shared" si="9"/>
        <v>5.436942306997563E-3</v>
      </c>
      <c r="D239">
        <f t="shared" si="11"/>
        <v>5.5551065449156942E-5</v>
      </c>
      <c r="E239">
        <f t="shared" si="10"/>
        <v>9.2660787046689634</v>
      </c>
    </row>
    <row r="240" spans="1:5">
      <c r="A240" s="2">
        <v>34905</v>
      </c>
      <c r="B240">
        <v>561.1</v>
      </c>
      <c r="C240">
        <f t="shared" si="9"/>
        <v>8.0304690728132278E-3</v>
      </c>
      <c r="D240">
        <f t="shared" si="11"/>
        <v>5.4051493498382162E-5</v>
      </c>
      <c r="E240">
        <f t="shared" si="10"/>
        <v>8.6324808450467945</v>
      </c>
    </row>
    <row r="241" spans="1:5">
      <c r="A241" s="2">
        <v>34906</v>
      </c>
      <c r="B241">
        <v>561.61</v>
      </c>
      <c r="C241">
        <f t="shared" si="9"/>
        <v>9.089288896809675E-4</v>
      </c>
      <c r="D241">
        <f t="shared" si="11"/>
        <v>5.5855141959029567E-5</v>
      </c>
      <c r="E241">
        <f t="shared" si="10"/>
        <v>9.7779579994271106</v>
      </c>
    </row>
    <row r="242" spans="1:5">
      <c r="A242" s="2">
        <v>34907</v>
      </c>
      <c r="B242">
        <v>565.22</v>
      </c>
      <c r="C242">
        <f t="shared" si="9"/>
        <v>6.4279482202952466E-3</v>
      </c>
      <c r="D242">
        <f t="shared" si="11"/>
        <v>5.1748222108767847E-5</v>
      </c>
      <c r="E242">
        <f t="shared" si="10"/>
        <v>9.07066757580054</v>
      </c>
    </row>
    <row r="243" spans="1:5">
      <c r="A243" s="2">
        <v>34908</v>
      </c>
      <c r="B243">
        <v>562.92999999999995</v>
      </c>
      <c r="C243">
        <f t="shared" si="9"/>
        <v>-4.0515197622166188E-3</v>
      </c>
      <c r="D243">
        <f t="shared" si="11"/>
        <v>5.1751277954443993E-5</v>
      </c>
      <c r="E243">
        <f t="shared" si="10"/>
        <v>9.5518748220070151</v>
      </c>
    </row>
    <row r="244" spans="1:5">
      <c r="A244" s="2">
        <v>34911</v>
      </c>
      <c r="B244">
        <v>562.05999999999995</v>
      </c>
      <c r="C244">
        <f t="shared" si="9"/>
        <v>-1.5454852290693419E-3</v>
      </c>
      <c r="D244">
        <f t="shared" si="11"/>
        <v>4.9525418023703127E-5</v>
      </c>
      <c r="E244">
        <f t="shared" si="10"/>
        <v>9.8647962676581891</v>
      </c>
    </row>
    <row r="245" spans="1:5">
      <c r="A245" s="2">
        <v>34912</v>
      </c>
      <c r="B245">
        <v>559.64</v>
      </c>
      <c r="C245">
        <f t="shared" si="9"/>
        <v>-4.3055901505176658E-3</v>
      </c>
      <c r="D245">
        <f t="shared" si="11"/>
        <v>4.6308030797884714E-5</v>
      </c>
      <c r="E245">
        <f t="shared" si="10"/>
        <v>9.5798735268160566</v>
      </c>
    </row>
    <row r="246" spans="1:5">
      <c r="A246" s="2">
        <v>34913</v>
      </c>
      <c r="B246">
        <v>558.79999999999995</v>
      </c>
      <c r="C246">
        <f t="shared" si="9"/>
        <v>-1.5009649060110639E-3</v>
      </c>
      <c r="D246">
        <f t="shared" si="11"/>
        <v>4.4916900287291672E-5</v>
      </c>
      <c r="E246">
        <f t="shared" si="10"/>
        <v>9.9605394650126691</v>
      </c>
    </row>
    <row r="247" spans="1:5">
      <c r="A247" s="2">
        <v>34914</v>
      </c>
      <c r="B247">
        <v>558.75</v>
      </c>
      <c r="C247">
        <f t="shared" si="9"/>
        <v>-8.9477451682094719E-5</v>
      </c>
      <c r="D247">
        <f t="shared" si="11"/>
        <v>4.2233229515099621E-5</v>
      </c>
      <c r="E247">
        <f t="shared" si="10"/>
        <v>10.072113646069004</v>
      </c>
    </row>
    <row r="248" spans="1:5">
      <c r="A248" s="2">
        <v>34915</v>
      </c>
      <c r="B248">
        <v>558.94000000000005</v>
      </c>
      <c r="C248">
        <f t="shared" si="9"/>
        <v>3.4004474272940414E-4</v>
      </c>
      <c r="D248">
        <f t="shared" si="11"/>
        <v>3.9666536664745029E-5</v>
      </c>
      <c r="E248">
        <f t="shared" si="10"/>
        <v>10.132087568548915</v>
      </c>
    </row>
    <row r="249" spans="1:5">
      <c r="A249" s="2">
        <v>34919</v>
      </c>
      <c r="B249">
        <v>560.39</v>
      </c>
      <c r="C249">
        <f t="shared" si="9"/>
        <v>2.5941961570113635E-3</v>
      </c>
      <c r="D249">
        <f t="shared" si="11"/>
        <v>3.7413485348812182E-5</v>
      </c>
      <c r="E249">
        <f t="shared" si="10"/>
        <v>10.013601594052194</v>
      </c>
    </row>
    <row r="250" spans="1:5">
      <c r="A250" s="2">
        <v>34920</v>
      </c>
      <c r="B250">
        <v>559.71</v>
      </c>
      <c r="C250">
        <f t="shared" si="9"/>
        <v>-1.2134406395545067E-3</v>
      </c>
      <c r="D250">
        <f t="shared" si="11"/>
        <v>3.6019181418458491E-5</v>
      </c>
      <c r="E250">
        <f t="shared" si="10"/>
        <v>10.190579664693338</v>
      </c>
    </row>
    <row r="251" spans="1:5">
      <c r="A251" s="2">
        <v>34921</v>
      </c>
      <c r="B251">
        <v>557.45000000000005</v>
      </c>
      <c r="C251">
        <f t="shared" si="9"/>
        <v>-4.0378052920262116E-3</v>
      </c>
      <c r="D251">
        <f t="shared" si="11"/>
        <v>3.4319555607931253E-5</v>
      </c>
      <c r="E251">
        <f t="shared" si="10"/>
        <v>9.8047345474887617</v>
      </c>
    </row>
    <row r="252" spans="1:5">
      <c r="A252" s="2">
        <v>34922</v>
      </c>
      <c r="B252">
        <v>555.11</v>
      </c>
      <c r="C252">
        <f t="shared" si="9"/>
        <v>-4.1976858911113675E-3</v>
      </c>
      <c r="D252">
        <f t="shared" si="11"/>
        <v>3.4148459117393245E-5</v>
      </c>
      <c r="E252">
        <f t="shared" si="10"/>
        <v>9.76879420864522</v>
      </c>
    </row>
    <row r="253" spans="1:5">
      <c r="A253" s="2">
        <v>34927</v>
      </c>
      <c r="B253">
        <v>559.97</v>
      </c>
      <c r="C253">
        <f t="shared" si="9"/>
        <v>8.7550215272648915E-3</v>
      </c>
      <c r="D253">
        <f t="shared" si="11"/>
        <v>3.4115454952720931E-5</v>
      </c>
      <c r="E253">
        <f t="shared" si="10"/>
        <v>8.0389659801787055</v>
      </c>
    </row>
    <row r="254" spans="1:5">
      <c r="A254" s="2">
        <v>34928</v>
      </c>
      <c r="B254">
        <v>559.04</v>
      </c>
      <c r="C254">
        <f t="shared" si="9"/>
        <v>-1.6608032573174698E-3</v>
      </c>
      <c r="D254">
        <f t="shared" si="11"/>
        <v>3.9368753072616453E-5</v>
      </c>
      <c r="E254">
        <f t="shared" si="10"/>
        <v>10.072475772920946</v>
      </c>
    </row>
    <row r="255" spans="1:5">
      <c r="A255" s="2">
        <v>34929</v>
      </c>
      <c r="B255">
        <v>559.21</v>
      </c>
      <c r="C255">
        <f t="shared" si="9"/>
        <v>3.0409273039509299E-4</v>
      </c>
      <c r="D255">
        <f t="shared" si="11"/>
        <v>3.7387453802105085E-5</v>
      </c>
      <c r="E255">
        <f t="shared" si="10"/>
        <v>10.191702016187563</v>
      </c>
    </row>
    <row r="256" spans="1:5">
      <c r="A256" s="2">
        <v>34932</v>
      </c>
      <c r="B256">
        <v>558.11</v>
      </c>
      <c r="C256">
        <f t="shared" si="9"/>
        <v>-1.9670606748806757E-3</v>
      </c>
      <c r="D256">
        <f t="shared" si="11"/>
        <v>3.5402274917175353E-5</v>
      </c>
      <c r="E256">
        <f t="shared" si="10"/>
        <v>10.139438458068787</v>
      </c>
    </row>
    <row r="257" spans="1:5">
      <c r="A257" s="2">
        <v>34933</v>
      </c>
      <c r="B257">
        <v>559.52</v>
      </c>
      <c r="C257">
        <f t="shared" si="9"/>
        <v>2.5263836878034224E-3</v>
      </c>
      <c r="D257">
        <f t="shared" si="11"/>
        <v>3.3990208329372062E-5</v>
      </c>
      <c r="E257">
        <f t="shared" si="10"/>
        <v>10.101660029882826</v>
      </c>
    </row>
    <row r="258" spans="1:5">
      <c r="A258" s="2">
        <v>34934</v>
      </c>
      <c r="B258">
        <v>557.14</v>
      </c>
      <c r="C258">
        <f t="shared" si="9"/>
        <v>-4.2536459822705092E-3</v>
      </c>
      <c r="D258">
        <f t="shared" si="11"/>
        <v>3.2970299310742211E-5</v>
      </c>
      <c r="E258">
        <f t="shared" si="10"/>
        <v>9.7711215031388683</v>
      </c>
    </row>
    <row r="259" spans="1:5">
      <c r="A259" s="2">
        <v>34935</v>
      </c>
      <c r="B259">
        <v>557.46</v>
      </c>
      <c r="C259">
        <f t="shared" si="9"/>
        <v>5.7436191980480677E-4</v>
      </c>
      <c r="D259">
        <f t="shared" si="11"/>
        <v>3.3119163326892869E-5</v>
      </c>
      <c r="E259">
        <f t="shared" si="10"/>
        <v>10.305437743388763</v>
      </c>
    </row>
    <row r="260" spans="1:5">
      <c r="A260" s="2">
        <v>34936</v>
      </c>
      <c r="B260">
        <v>560.1</v>
      </c>
      <c r="C260">
        <f t="shared" ref="C260:C323" si="12">(B260-B259)/B259</f>
        <v>4.7357657948552115E-3</v>
      </c>
      <c r="D260">
        <f t="shared" si="11"/>
        <v>3.1660785756777974E-5</v>
      </c>
      <c r="E260">
        <f t="shared" si="10"/>
        <v>9.6520639954244043</v>
      </c>
    </row>
    <row r="261" spans="1:5">
      <c r="A261" s="2">
        <v>34940</v>
      </c>
      <c r="B261">
        <v>560</v>
      </c>
      <c r="C261">
        <f t="shared" si="12"/>
        <v>-1.7853954650959246E-4</v>
      </c>
      <c r="D261">
        <f t="shared" si="11"/>
        <v>3.2352587990956121E-5</v>
      </c>
      <c r="E261">
        <f t="shared" ref="E261:E324" si="13">-LN(D261)-C261*C261/D261</f>
        <v>10.337831260132866</v>
      </c>
    </row>
    <row r="262" spans="1:5">
      <c r="A262" s="2">
        <v>34941</v>
      </c>
      <c r="B262">
        <v>560.91999999999996</v>
      </c>
      <c r="C262">
        <f t="shared" si="12"/>
        <v>1.6428571428570699E-3</v>
      </c>
      <c r="D262">
        <f t="shared" ref="D262:D325" si="14">$H$5+$H$7*D261+$H$6*C261*C261</f>
        <v>3.0958338592057397E-5</v>
      </c>
      <c r="E262">
        <f t="shared" si="13"/>
        <v>10.295687151925039</v>
      </c>
    </row>
    <row r="263" spans="1:5">
      <c r="A263" s="2">
        <v>34942</v>
      </c>
      <c r="B263">
        <v>561.88</v>
      </c>
      <c r="C263">
        <f t="shared" si="12"/>
        <v>1.7114740069885839E-3</v>
      </c>
      <c r="D263">
        <f t="shared" si="14"/>
        <v>2.9967900956062674E-5</v>
      </c>
      <c r="E263">
        <f t="shared" si="13"/>
        <v>10.317641026473783</v>
      </c>
    </row>
    <row r="264" spans="1:5">
      <c r="A264" s="2">
        <v>34943</v>
      </c>
      <c r="B264">
        <v>563.84</v>
      </c>
      <c r="C264">
        <f t="shared" si="12"/>
        <v>3.48828931444443E-3</v>
      </c>
      <c r="D264">
        <f t="shared" si="14"/>
        <v>2.9115371804481359E-5</v>
      </c>
      <c r="E264">
        <f t="shared" si="13"/>
        <v>10.026315141102227</v>
      </c>
    </row>
    <row r="265" spans="1:5">
      <c r="A265" s="2">
        <v>34947</v>
      </c>
      <c r="B265">
        <v>569.16999999999996</v>
      </c>
      <c r="C265">
        <f t="shared" si="12"/>
        <v>9.4530363223608235E-3</v>
      </c>
      <c r="D265">
        <f t="shared" si="14"/>
        <v>2.9190590595845307E-5</v>
      </c>
      <c r="E265">
        <f t="shared" si="13"/>
        <v>7.3804072803897629</v>
      </c>
    </row>
    <row r="266" spans="1:5">
      <c r="A266" s="2">
        <v>34948</v>
      </c>
      <c r="B266">
        <v>570.16999999999996</v>
      </c>
      <c r="C266">
        <f t="shared" si="12"/>
        <v>1.7569443224344221E-3</v>
      </c>
      <c r="D266">
        <f t="shared" si="14"/>
        <v>3.6164544057301992E-5</v>
      </c>
      <c r="E266">
        <f t="shared" si="13"/>
        <v>10.142075571601557</v>
      </c>
    </row>
    <row r="267" spans="1:5">
      <c r="A267" s="2">
        <v>34949</v>
      </c>
      <c r="B267">
        <v>570.29</v>
      </c>
      <c r="C267">
        <f t="shared" si="12"/>
        <v>2.1046354595998483E-4</v>
      </c>
      <c r="D267">
        <f t="shared" si="14"/>
        <v>3.4592169749382035E-5</v>
      </c>
      <c r="E267">
        <f t="shared" si="13"/>
        <v>10.270602720005934</v>
      </c>
    </row>
    <row r="268" spans="1:5">
      <c r="A268" s="2">
        <v>34950</v>
      </c>
      <c r="B268">
        <v>572.67999999999995</v>
      </c>
      <c r="C268">
        <f t="shared" si="12"/>
        <v>4.1908502691612804E-3</v>
      </c>
      <c r="D268">
        <f t="shared" si="14"/>
        <v>3.2933765562773587E-5</v>
      </c>
      <c r="E268">
        <f t="shared" si="13"/>
        <v>9.7877227812981431</v>
      </c>
    </row>
    <row r="269" spans="1:5">
      <c r="A269" s="2">
        <v>34953</v>
      </c>
      <c r="B269">
        <v>573.91</v>
      </c>
      <c r="C269">
        <f t="shared" si="12"/>
        <v>2.1477963260459914E-3</v>
      </c>
      <c r="D269">
        <f t="shared" si="14"/>
        <v>3.3039503884831023E-5</v>
      </c>
      <c r="E269">
        <f t="shared" si="13"/>
        <v>10.178185004962632</v>
      </c>
    </row>
    <row r="270" spans="1:5">
      <c r="A270" s="2">
        <v>34954</v>
      </c>
      <c r="B270">
        <v>576.51</v>
      </c>
      <c r="C270">
        <f t="shared" si="12"/>
        <v>4.5303270547647238E-3</v>
      </c>
      <c r="D270">
        <f t="shared" si="14"/>
        <v>3.1973845949794685E-5</v>
      </c>
      <c r="E270">
        <f t="shared" si="13"/>
        <v>9.7086969475887042</v>
      </c>
    </row>
    <row r="271" spans="1:5">
      <c r="A271" s="2">
        <v>34955</v>
      </c>
      <c r="B271">
        <v>578.77</v>
      </c>
      <c r="C271">
        <f t="shared" si="12"/>
        <v>3.920140153683355E-3</v>
      </c>
      <c r="D271">
        <f t="shared" si="14"/>
        <v>3.2458219502458873E-5</v>
      </c>
      <c r="E271">
        <f t="shared" si="13"/>
        <v>9.862102080190887</v>
      </c>
    </row>
    <row r="272" spans="1:5">
      <c r="A272" s="2">
        <v>34956</v>
      </c>
      <c r="B272">
        <v>583.61</v>
      </c>
      <c r="C272">
        <f t="shared" si="12"/>
        <v>8.3625619848990661E-3</v>
      </c>
      <c r="D272">
        <f t="shared" si="14"/>
        <v>3.2423794953531352E-5</v>
      </c>
      <c r="E272">
        <f t="shared" si="13"/>
        <v>8.1797932577865105</v>
      </c>
    </row>
    <row r="273" spans="1:5">
      <c r="A273" s="2">
        <v>34960</v>
      </c>
      <c r="B273">
        <v>582.77</v>
      </c>
      <c r="C273">
        <f t="shared" si="12"/>
        <v>-1.4393173523415154E-3</v>
      </c>
      <c r="D273">
        <f t="shared" si="14"/>
        <v>3.7276291963065859E-5</v>
      </c>
      <c r="E273">
        <f t="shared" si="13"/>
        <v>10.141577916483854</v>
      </c>
    </row>
    <row r="274" spans="1:5">
      <c r="A274" s="2">
        <v>34961</v>
      </c>
      <c r="B274">
        <v>584.20000000000005</v>
      </c>
      <c r="C274">
        <f t="shared" si="12"/>
        <v>2.4537982394427713E-3</v>
      </c>
      <c r="D274">
        <f t="shared" si="14"/>
        <v>3.5481388531994536E-5</v>
      </c>
      <c r="E274">
        <f t="shared" si="13"/>
        <v>10.076804121114382</v>
      </c>
    </row>
    <row r="275" spans="1:5">
      <c r="A275" s="2">
        <v>34962</v>
      </c>
      <c r="B275">
        <v>586.77</v>
      </c>
      <c r="C275">
        <f t="shared" si="12"/>
        <v>4.3991783635740096E-3</v>
      </c>
      <c r="D275">
        <f t="shared" si="14"/>
        <v>3.4252508975702076E-5</v>
      </c>
      <c r="E275">
        <f t="shared" si="13"/>
        <v>9.7167477427581588</v>
      </c>
    </row>
    <row r="276" spans="1:5">
      <c r="A276" s="2">
        <v>34963</v>
      </c>
      <c r="B276">
        <v>583</v>
      </c>
      <c r="C276">
        <f t="shared" si="12"/>
        <v>-6.4250046866744757E-3</v>
      </c>
      <c r="D276">
        <f t="shared" si="14"/>
        <v>3.4362190083486678E-5</v>
      </c>
      <c r="E276">
        <f t="shared" si="13"/>
        <v>9.0772133804688799</v>
      </c>
    </row>
    <row r="277" spans="1:5">
      <c r="A277" s="2">
        <v>34964</v>
      </c>
      <c r="B277">
        <v>581.73</v>
      </c>
      <c r="C277">
        <f t="shared" si="12"/>
        <v>-2.1783876500857322E-3</v>
      </c>
      <c r="D277">
        <f t="shared" si="14"/>
        <v>3.6421139780749335E-5</v>
      </c>
      <c r="E277">
        <f t="shared" si="13"/>
        <v>10.09006947397309</v>
      </c>
    </row>
    <row r="278" spans="1:5">
      <c r="A278" s="2">
        <v>34967</v>
      </c>
      <c r="B278">
        <v>581.80999999999995</v>
      </c>
      <c r="C278">
        <f t="shared" si="12"/>
        <v>1.3752084300264252E-4</v>
      </c>
      <c r="D278">
        <f t="shared" si="14"/>
        <v>3.4966788779706302E-5</v>
      </c>
      <c r="E278">
        <f t="shared" si="13"/>
        <v>10.260570983402456</v>
      </c>
    </row>
    <row r="279" spans="1:5">
      <c r="A279" s="2">
        <v>34968</v>
      </c>
      <c r="B279">
        <v>581.41</v>
      </c>
      <c r="C279">
        <f t="shared" si="12"/>
        <v>-6.875096681046687E-4</v>
      </c>
      <c r="D279">
        <f t="shared" si="14"/>
        <v>3.3261741601800598E-5</v>
      </c>
      <c r="E279">
        <f t="shared" si="13"/>
        <v>10.296892115145898</v>
      </c>
    </row>
    <row r="280" spans="1:5">
      <c r="A280" s="2">
        <v>34969</v>
      </c>
      <c r="B280">
        <v>581.04</v>
      </c>
      <c r="C280">
        <f t="shared" si="12"/>
        <v>-6.3638396312413711E-4</v>
      </c>
      <c r="D280">
        <f t="shared" si="14"/>
        <v>3.1799253167910448E-5</v>
      </c>
      <c r="E280">
        <f t="shared" si="13"/>
        <v>10.343332091478038</v>
      </c>
    </row>
    <row r="281" spans="1:5">
      <c r="A281" s="2">
        <v>34970</v>
      </c>
      <c r="B281">
        <v>585.87</v>
      </c>
      <c r="C281">
        <f t="shared" si="12"/>
        <v>8.3126807104502987E-3</v>
      </c>
      <c r="D281">
        <f t="shared" si="14"/>
        <v>3.0503931491099954E-5</v>
      </c>
      <c r="E281">
        <f t="shared" si="13"/>
        <v>8.1323515526670214</v>
      </c>
    </row>
    <row r="282" spans="1:5">
      <c r="A282" s="2">
        <v>34971</v>
      </c>
      <c r="B282">
        <v>584.41</v>
      </c>
      <c r="C282">
        <f t="shared" si="12"/>
        <v>-2.492020414085098E-3</v>
      </c>
      <c r="D282">
        <f t="shared" si="14"/>
        <v>3.5509392147631074E-5</v>
      </c>
      <c r="E282">
        <f t="shared" si="13"/>
        <v>10.070825352301414</v>
      </c>
    </row>
    <row r="283" spans="1:5">
      <c r="A283" s="2">
        <v>34974</v>
      </c>
      <c r="B283">
        <v>581.72</v>
      </c>
      <c r="C283">
        <f t="shared" si="12"/>
        <v>-4.6029328724695694E-3</v>
      </c>
      <c r="D283">
        <f t="shared" si="14"/>
        <v>3.4294112304155579E-5</v>
      </c>
      <c r="E283">
        <f t="shared" si="13"/>
        <v>9.6627342923954114</v>
      </c>
    </row>
    <row r="284" spans="1:5">
      <c r="A284" s="2">
        <v>34975</v>
      </c>
      <c r="B284">
        <v>582.34</v>
      </c>
      <c r="C284">
        <f t="shared" si="12"/>
        <v>1.0658048545692162E-3</v>
      </c>
      <c r="D284">
        <f t="shared" si="14"/>
        <v>3.4563004337853496E-5</v>
      </c>
      <c r="E284">
        <f t="shared" si="13"/>
        <v>10.239860909879063</v>
      </c>
    </row>
    <row r="285" spans="1:5">
      <c r="A285" s="2">
        <v>34976</v>
      </c>
      <c r="B285">
        <v>581.47</v>
      </c>
      <c r="C285">
        <f t="shared" si="12"/>
        <v>-1.4939725933303645E-3</v>
      </c>
      <c r="D285">
        <f t="shared" si="14"/>
        <v>3.3005742496745782E-5</v>
      </c>
      <c r="E285">
        <f t="shared" si="13"/>
        <v>10.251205791020592</v>
      </c>
    </row>
    <row r="286" spans="1:5">
      <c r="A286" s="2">
        <v>34977</v>
      </c>
      <c r="B286">
        <v>582.63</v>
      </c>
      <c r="C286">
        <f t="shared" si="12"/>
        <v>1.9949438492097068E-3</v>
      </c>
      <c r="D286">
        <f t="shared" si="14"/>
        <v>3.1731008550120679E-5</v>
      </c>
      <c r="E286">
        <f t="shared" si="13"/>
        <v>10.232793083156274</v>
      </c>
    </row>
    <row r="287" spans="1:5">
      <c r="A287" s="2">
        <v>34978</v>
      </c>
      <c r="B287">
        <v>582.49</v>
      </c>
      <c r="C287">
        <f t="shared" si="12"/>
        <v>-2.4028972074899396E-4</v>
      </c>
      <c r="D287">
        <f t="shared" si="14"/>
        <v>3.0763669078253051E-5</v>
      </c>
      <c r="E287">
        <f t="shared" si="13"/>
        <v>10.387299277989037</v>
      </c>
    </row>
    <row r="288" spans="1:5">
      <c r="A288" s="2">
        <v>34983</v>
      </c>
      <c r="B288">
        <v>579.46</v>
      </c>
      <c r="C288">
        <f t="shared" si="12"/>
        <v>-5.2018060395886152E-3</v>
      </c>
      <c r="D288">
        <f t="shared" si="14"/>
        <v>2.95599327223392E-5</v>
      </c>
      <c r="E288">
        <f t="shared" si="13"/>
        <v>9.5137034692970808</v>
      </c>
    </row>
    <row r="289" spans="1:5">
      <c r="A289" s="2">
        <v>34984</v>
      </c>
      <c r="B289">
        <v>583.1</v>
      </c>
      <c r="C289">
        <f t="shared" si="12"/>
        <v>6.2817105581057988E-3</v>
      </c>
      <c r="D289">
        <f t="shared" si="14"/>
        <v>3.0915010521120526E-5</v>
      </c>
      <c r="E289">
        <f t="shared" si="13"/>
        <v>9.1078697462754548</v>
      </c>
    </row>
    <row r="290" spans="1:5">
      <c r="A290" s="2">
        <v>34985</v>
      </c>
      <c r="B290">
        <v>584.5</v>
      </c>
      <c r="C290">
        <f t="shared" si="12"/>
        <v>2.4009603841536223E-3</v>
      </c>
      <c r="D290">
        <f t="shared" si="14"/>
        <v>3.321932216540222E-5</v>
      </c>
      <c r="E290">
        <f t="shared" si="13"/>
        <v>10.13884699831072</v>
      </c>
    </row>
    <row r="291" spans="1:5">
      <c r="A291" s="2">
        <v>34988</v>
      </c>
      <c r="B291">
        <v>583.03</v>
      </c>
      <c r="C291">
        <f t="shared" si="12"/>
        <v>-2.5149700598802861E-3</v>
      </c>
      <c r="D291">
        <f t="shared" si="14"/>
        <v>3.2235417151223841E-5</v>
      </c>
      <c r="E291">
        <f t="shared" si="13"/>
        <v>10.146229735501819</v>
      </c>
    </row>
    <row r="292" spans="1:5">
      <c r="A292" s="2">
        <v>34989</v>
      </c>
      <c r="B292">
        <v>586.78</v>
      </c>
      <c r="C292">
        <f t="shared" si="12"/>
        <v>6.4319160249043791E-3</v>
      </c>
      <c r="D292">
        <f t="shared" si="14"/>
        <v>3.1418204365780297E-5</v>
      </c>
      <c r="E292">
        <f t="shared" si="13"/>
        <v>9.051385070722052</v>
      </c>
    </row>
    <row r="293" spans="1:5">
      <c r="A293" s="2">
        <v>34990</v>
      </c>
      <c r="B293">
        <v>587.44000000000005</v>
      </c>
      <c r="C293">
        <f t="shared" si="12"/>
        <v>1.1247827124306927E-3</v>
      </c>
      <c r="D293">
        <f t="shared" si="14"/>
        <v>3.3833804570865978E-5</v>
      </c>
      <c r="E293">
        <f t="shared" si="13"/>
        <v>10.256657454152327</v>
      </c>
    </row>
    <row r="294" spans="1:5">
      <c r="A294" s="2">
        <v>34991</v>
      </c>
      <c r="B294">
        <v>590.65</v>
      </c>
      <c r="C294">
        <f t="shared" si="12"/>
        <v>5.4643878523762809E-3</v>
      </c>
      <c r="D294">
        <f t="shared" si="14"/>
        <v>3.237447376817071E-5</v>
      </c>
      <c r="E294">
        <f t="shared" si="13"/>
        <v>9.4158230736891735</v>
      </c>
    </row>
    <row r="295" spans="1:5">
      <c r="A295" s="2">
        <v>34992</v>
      </c>
      <c r="B295">
        <v>587.46</v>
      </c>
      <c r="C295">
        <f t="shared" si="12"/>
        <v>-5.400829594514418E-3</v>
      </c>
      <c r="D295">
        <f t="shared" si="14"/>
        <v>3.3646814855437028E-5</v>
      </c>
      <c r="E295">
        <f t="shared" si="13"/>
        <v>9.4326762161001305</v>
      </c>
    </row>
    <row r="296" spans="1:5">
      <c r="A296" s="2">
        <v>34995</v>
      </c>
      <c r="B296">
        <v>585.05999999999995</v>
      </c>
      <c r="C296">
        <f t="shared" si="12"/>
        <v>-4.0853845368196825E-3</v>
      </c>
      <c r="D296">
        <f t="shared" si="14"/>
        <v>3.4706656864185023E-5</v>
      </c>
      <c r="E296">
        <f t="shared" si="13"/>
        <v>9.787680906579082</v>
      </c>
    </row>
    <row r="297" spans="1:5">
      <c r="A297" s="2">
        <v>34996</v>
      </c>
      <c r="B297">
        <v>586.55999999999995</v>
      </c>
      <c r="C297">
        <f t="shared" si="12"/>
        <v>2.5638396061942368E-3</v>
      </c>
      <c r="D297">
        <f t="shared" si="14"/>
        <v>3.4524296604615269E-5</v>
      </c>
      <c r="E297">
        <f t="shared" si="13"/>
        <v>10.083451650932108</v>
      </c>
    </row>
    <row r="298" spans="1:5">
      <c r="A298" s="2">
        <v>34997</v>
      </c>
      <c r="B298">
        <v>582.47</v>
      </c>
      <c r="C298">
        <f t="shared" si="12"/>
        <v>-6.9728587015819672E-3</v>
      </c>
      <c r="D298">
        <f t="shared" si="14"/>
        <v>3.3458189250683318E-5</v>
      </c>
      <c r="E298">
        <f t="shared" si="13"/>
        <v>8.8520343687444409</v>
      </c>
    </row>
    <row r="299" spans="1:5">
      <c r="A299" s="2">
        <v>34998</v>
      </c>
      <c r="B299">
        <v>576.72</v>
      </c>
      <c r="C299">
        <f t="shared" si="12"/>
        <v>-9.8717530516593127E-3</v>
      </c>
      <c r="D299">
        <f t="shared" si="14"/>
        <v>3.6281052775847705E-5</v>
      </c>
      <c r="E299">
        <f t="shared" si="13"/>
        <v>7.5381983621505029</v>
      </c>
    </row>
    <row r="300" spans="1:5">
      <c r="A300" s="2">
        <v>34999</v>
      </c>
      <c r="B300">
        <v>579.70000000000005</v>
      </c>
      <c r="C300">
        <f t="shared" si="12"/>
        <v>5.1671521708975205E-3</v>
      </c>
      <c r="D300">
        <f t="shared" si="14"/>
        <v>4.3139272977969013E-5</v>
      </c>
      <c r="E300">
        <f t="shared" si="13"/>
        <v>9.4321636608020754</v>
      </c>
    </row>
    <row r="301" spans="1:5">
      <c r="A301" s="2">
        <v>35002</v>
      </c>
      <c r="B301">
        <v>583.25</v>
      </c>
      <c r="C301">
        <f t="shared" si="12"/>
        <v>6.123857167500352E-3</v>
      </c>
      <c r="D301">
        <f t="shared" si="14"/>
        <v>4.2853798150941868E-5</v>
      </c>
      <c r="E301">
        <f t="shared" si="13"/>
        <v>9.1826100283245022</v>
      </c>
    </row>
    <row r="302" spans="1:5">
      <c r="A302" s="2">
        <v>35003</v>
      </c>
      <c r="B302">
        <v>581.5</v>
      </c>
      <c r="C302">
        <f t="shared" si="12"/>
        <v>-3.0004286326618087E-3</v>
      </c>
      <c r="D302">
        <f t="shared" si="14"/>
        <v>4.3568787802928084E-5</v>
      </c>
      <c r="E302">
        <f t="shared" si="13"/>
        <v>9.8345406106339812</v>
      </c>
    </row>
    <row r="303" spans="1:5">
      <c r="A303" s="2">
        <v>35005</v>
      </c>
      <c r="B303">
        <v>589.72</v>
      </c>
      <c r="C303">
        <f t="shared" si="12"/>
        <v>1.4135855546001767E-2</v>
      </c>
      <c r="D303">
        <f t="shared" si="14"/>
        <v>4.1648800677878401E-5</v>
      </c>
      <c r="E303">
        <f t="shared" si="13"/>
        <v>5.2884428801114751</v>
      </c>
    </row>
    <row r="304" spans="1:5">
      <c r="A304" s="2">
        <v>35009</v>
      </c>
      <c r="B304">
        <v>588.46</v>
      </c>
      <c r="C304">
        <f t="shared" si="12"/>
        <v>-2.1366072034185559E-3</v>
      </c>
      <c r="D304">
        <f t="shared" si="14"/>
        <v>5.7032088989417389E-5</v>
      </c>
      <c r="E304">
        <f t="shared" si="13"/>
        <v>9.6918522416528479</v>
      </c>
    </row>
    <row r="305" spans="1:5">
      <c r="A305" s="2">
        <v>35010</v>
      </c>
      <c r="B305">
        <v>586.32000000000005</v>
      </c>
      <c r="C305">
        <f t="shared" si="12"/>
        <v>-3.6366108146687732E-3</v>
      </c>
      <c r="D305">
        <f t="shared" si="14"/>
        <v>5.3120352050923203E-5</v>
      </c>
      <c r="E305">
        <f t="shared" si="13"/>
        <v>9.5939886299818529</v>
      </c>
    </row>
    <row r="306" spans="1:5">
      <c r="A306" s="2">
        <v>35011</v>
      </c>
      <c r="B306">
        <v>591.71</v>
      </c>
      <c r="C306">
        <f t="shared" si="12"/>
        <v>9.1929321872015034E-3</v>
      </c>
      <c r="D306">
        <f t="shared" si="14"/>
        <v>5.0446881115424225E-5</v>
      </c>
      <c r="E306">
        <f t="shared" si="13"/>
        <v>8.2193621410221613</v>
      </c>
    </row>
    <row r="307" spans="1:5">
      <c r="A307" s="2">
        <v>35012</v>
      </c>
      <c r="B307">
        <v>593.26</v>
      </c>
      <c r="C307">
        <f t="shared" si="12"/>
        <v>2.6195264572171409E-3</v>
      </c>
      <c r="D307">
        <f t="shared" si="14"/>
        <v>5.4469142808508769E-5</v>
      </c>
      <c r="E307">
        <f t="shared" si="13"/>
        <v>9.6918981084050095</v>
      </c>
    </row>
    <row r="308" spans="1:5">
      <c r="A308" s="2">
        <v>35013</v>
      </c>
      <c r="B308">
        <v>592.72</v>
      </c>
      <c r="C308">
        <f t="shared" si="12"/>
        <v>-9.102248592522058E-4</v>
      </c>
      <c r="D308">
        <f t="shared" si="14"/>
        <v>5.1066508596989043E-5</v>
      </c>
      <c r="E308">
        <f t="shared" si="13"/>
        <v>9.8661575621257569</v>
      </c>
    </row>
    <row r="309" spans="1:5">
      <c r="A309" s="2">
        <v>35016</v>
      </c>
      <c r="B309">
        <v>592.29999999999995</v>
      </c>
      <c r="C309">
        <f t="shared" si="12"/>
        <v>-7.0859765150504917E-4</v>
      </c>
      <c r="D309">
        <f t="shared" si="14"/>
        <v>4.7526986877129887E-5</v>
      </c>
      <c r="E309">
        <f t="shared" si="13"/>
        <v>9.94364811564005</v>
      </c>
    </row>
    <row r="310" spans="1:5">
      <c r="A310" s="2">
        <v>35017</v>
      </c>
      <c r="B310">
        <v>589.29</v>
      </c>
      <c r="C310">
        <f t="shared" si="12"/>
        <v>-5.0818841803140155E-3</v>
      </c>
      <c r="D310">
        <f t="shared" si="14"/>
        <v>4.4377493561797076E-5</v>
      </c>
      <c r="E310">
        <f t="shared" si="13"/>
        <v>9.4408266666316489</v>
      </c>
    </row>
    <row r="311" spans="1:5">
      <c r="A311" s="2">
        <v>35018</v>
      </c>
      <c r="B311">
        <v>593.96</v>
      </c>
      <c r="C311">
        <f t="shared" si="12"/>
        <v>7.9247908500060631E-3</v>
      </c>
      <c r="D311">
        <f t="shared" si="14"/>
        <v>4.3867154485339172E-5</v>
      </c>
      <c r="E311">
        <f t="shared" si="13"/>
        <v>8.6026970257389994</v>
      </c>
    </row>
    <row r="312" spans="1:5">
      <c r="A312" s="2">
        <v>35019</v>
      </c>
      <c r="B312">
        <v>597.34</v>
      </c>
      <c r="C312">
        <f t="shared" si="12"/>
        <v>5.6906188968954058E-3</v>
      </c>
      <c r="D312">
        <f t="shared" si="14"/>
        <v>4.6726195765194175E-5</v>
      </c>
      <c r="E312">
        <f t="shared" si="13"/>
        <v>9.278165170038239</v>
      </c>
    </row>
    <row r="313" spans="1:5">
      <c r="A313" s="2">
        <v>35020</v>
      </c>
      <c r="B313">
        <v>600.07000000000005</v>
      </c>
      <c r="C313">
        <f t="shared" si="12"/>
        <v>4.5702614926173002E-3</v>
      </c>
      <c r="D313">
        <f t="shared" si="14"/>
        <v>4.6524484458685954E-5</v>
      </c>
      <c r="E313">
        <f t="shared" si="13"/>
        <v>9.5265791966962734</v>
      </c>
    </row>
    <row r="314" spans="1:5">
      <c r="A314" s="2">
        <v>35023</v>
      </c>
      <c r="B314">
        <v>596.85</v>
      </c>
      <c r="C314">
        <f t="shared" si="12"/>
        <v>-5.366040628593376E-3</v>
      </c>
      <c r="D314">
        <f t="shared" si="14"/>
        <v>4.5317937210725869E-5</v>
      </c>
      <c r="E314">
        <f t="shared" si="13"/>
        <v>9.3664214364704534</v>
      </c>
    </row>
    <row r="315" spans="1:5">
      <c r="A315" s="2">
        <v>35024</v>
      </c>
      <c r="B315">
        <v>600.24</v>
      </c>
      <c r="C315">
        <f t="shared" si="12"/>
        <v>5.6798190500125427E-3</v>
      </c>
      <c r="D315">
        <f t="shared" si="14"/>
        <v>4.4961880342612277E-5</v>
      </c>
      <c r="E315">
        <f t="shared" si="13"/>
        <v>9.2921911871166802</v>
      </c>
    </row>
    <row r="316" spans="1:5">
      <c r="A316" s="2">
        <v>35025</v>
      </c>
      <c r="B316">
        <v>598.4</v>
      </c>
      <c r="C316">
        <f t="shared" si="12"/>
        <v>-3.0654404904705314E-3</v>
      </c>
      <c r="D316">
        <f t="shared" si="14"/>
        <v>4.4958153555197622E-5</v>
      </c>
      <c r="E316">
        <f t="shared" si="13"/>
        <v>9.8007634900026854</v>
      </c>
    </row>
    <row r="317" spans="1:5">
      <c r="A317" s="2">
        <v>35027</v>
      </c>
      <c r="B317">
        <v>599.97</v>
      </c>
      <c r="C317">
        <f t="shared" si="12"/>
        <v>2.6236631016043617E-3</v>
      </c>
      <c r="D317">
        <f t="shared" si="14"/>
        <v>4.2908893174185278E-5</v>
      </c>
      <c r="E317">
        <f t="shared" si="13"/>
        <v>9.8960076447020846</v>
      </c>
    </row>
    <row r="318" spans="1:5">
      <c r="A318" s="2">
        <v>35030</v>
      </c>
      <c r="B318">
        <v>601.32000000000005</v>
      </c>
      <c r="C318">
        <f t="shared" si="12"/>
        <v>2.2501125056253193E-3</v>
      </c>
      <c r="D318">
        <f t="shared" si="14"/>
        <v>4.0877447547201293E-5</v>
      </c>
      <c r="E318">
        <f t="shared" si="13"/>
        <v>9.9810738709326952</v>
      </c>
    </row>
    <row r="319" spans="1:5">
      <c r="A319" s="2">
        <v>35031</v>
      </c>
      <c r="B319">
        <v>606.45000000000005</v>
      </c>
      <c r="C319">
        <f t="shared" si="12"/>
        <v>8.5312312911594405E-3</v>
      </c>
      <c r="D319">
        <f t="shared" si="14"/>
        <v>3.8923695537061716E-5</v>
      </c>
      <c r="E319">
        <f t="shared" si="13"/>
        <v>8.2840461710580051</v>
      </c>
    </row>
    <row r="320" spans="1:5">
      <c r="A320" s="2">
        <v>35032</v>
      </c>
      <c r="B320">
        <v>607.64</v>
      </c>
      <c r="C320">
        <f t="shared" si="12"/>
        <v>1.9622392612745334E-3</v>
      </c>
      <c r="D320">
        <f t="shared" si="14"/>
        <v>4.3261304792142159E-5</v>
      </c>
      <c r="E320">
        <f t="shared" si="13"/>
        <v>9.9592490454230038</v>
      </c>
    </row>
    <row r="321" spans="1:5">
      <c r="A321" s="2">
        <v>35033</v>
      </c>
      <c r="B321">
        <v>605.37</v>
      </c>
      <c r="C321">
        <f t="shared" si="12"/>
        <v>-3.7357645974589919E-3</v>
      </c>
      <c r="D321">
        <f t="shared" si="14"/>
        <v>4.0916684237267234E-5</v>
      </c>
      <c r="E321">
        <f t="shared" si="13"/>
        <v>9.7628908305431956</v>
      </c>
    </row>
    <row r="322" spans="1:5">
      <c r="A322" s="2">
        <v>35034</v>
      </c>
      <c r="B322">
        <v>606.98</v>
      </c>
      <c r="C322">
        <f t="shared" si="12"/>
        <v>2.6595305350447058E-3</v>
      </c>
      <c r="D322">
        <f t="shared" si="14"/>
        <v>3.9754085094201439E-5</v>
      </c>
      <c r="E322">
        <f t="shared" si="13"/>
        <v>9.954876547670473</v>
      </c>
    </row>
    <row r="323" spans="1:5">
      <c r="A323" s="2">
        <v>35037</v>
      </c>
      <c r="B323">
        <v>613.67999999999995</v>
      </c>
      <c r="C323">
        <f t="shared" si="12"/>
        <v>1.1038254967214622E-2</v>
      </c>
      <c r="D323">
        <f t="shared" si="14"/>
        <v>3.8113266322091936E-5</v>
      </c>
      <c r="E323">
        <f t="shared" si="13"/>
        <v>6.9780803688318258</v>
      </c>
    </row>
    <row r="324" spans="1:5">
      <c r="A324" s="2">
        <v>35038</v>
      </c>
      <c r="B324">
        <v>617.67999999999995</v>
      </c>
      <c r="C324">
        <f t="shared" ref="C324:C387" si="15">(B324-B323)/B323</f>
        <v>6.5180550123843054E-3</v>
      </c>
      <c r="D324">
        <f t="shared" si="14"/>
        <v>4.6937194858344353E-5</v>
      </c>
      <c r="E324">
        <f t="shared" si="13"/>
        <v>9.0615535549433552</v>
      </c>
    </row>
    <row r="325" spans="1:5">
      <c r="A325" s="2">
        <v>35039</v>
      </c>
      <c r="B325">
        <v>620.17999999999995</v>
      </c>
      <c r="C325">
        <f t="shared" si="15"/>
        <v>4.0474031861157883E-3</v>
      </c>
      <c r="D325">
        <f t="shared" si="14"/>
        <v>4.7614478730919505E-5</v>
      </c>
      <c r="E325">
        <f t="shared" ref="E325:E388" si="16">-LN(D325)-C325*C325/D325</f>
        <v>9.6083297345257357</v>
      </c>
    </row>
    <row r="326" spans="1:5">
      <c r="A326" s="2">
        <v>35040</v>
      </c>
      <c r="B326">
        <v>616.16999999999996</v>
      </c>
      <c r="C326">
        <f t="shared" si="15"/>
        <v>-6.465864748943841E-3</v>
      </c>
      <c r="D326">
        <f t="shared" ref="D326:D389" si="17">$H$5+$H$7*D325+$H$6*C325*C325</f>
        <v>4.5875616331596325E-5</v>
      </c>
      <c r="E326">
        <f t="shared" si="16"/>
        <v>9.07825593871239</v>
      </c>
    </row>
    <row r="327" spans="1:5">
      <c r="A327" s="2">
        <v>35041</v>
      </c>
      <c r="B327">
        <v>617.48</v>
      </c>
      <c r="C327">
        <f t="shared" si="15"/>
        <v>2.1260366457309821E-3</v>
      </c>
      <c r="D327">
        <f t="shared" si="17"/>
        <v>4.6617998974924901E-5</v>
      </c>
      <c r="E327">
        <f t="shared" si="16"/>
        <v>9.8765649061618301</v>
      </c>
    </row>
    <row r="328" spans="1:5">
      <c r="A328" s="2">
        <v>35044</v>
      </c>
      <c r="B328">
        <v>619.52</v>
      </c>
      <c r="C328">
        <f t="shared" si="15"/>
        <v>3.3037507287684842E-3</v>
      </c>
      <c r="D328">
        <f t="shared" si="17"/>
        <v>4.3935721304413576E-5</v>
      </c>
      <c r="E328">
        <f t="shared" si="16"/>
        <v>9.7843570223573266</v>
      </c>
    </row>
    <row r="329" spans="1:5">
      <c r="A329" s="2">
        <v>35045</v>
      </c>
      <c r="B329">
        <v>618.78</v>
      </c>
      <c r="C329">
        <f t="shared" si="15"/>
        <v>-1.1944731404958824E-3</v>
      </c>
      <c r="D329">
        <f t="shared" si="17"/>
        <v>4.2143389382463636E-5</v>
      </c>
      <c r="E329">
        <f t="shared" si="16"/>
        <v>10.040577682529484</v>
      </c>
    </row>
    <row r="330" spans="1:5">
      <c r="A330" s="2">
        <v>35046</v>
      </c>
      <c r="B330">
        <v>621.69000000000005</v>
      </c>
      <c r="C330">
        <f t="shared" si="15"/>
        <v>4.7028022883740294E-3</v>
      </c>
      <c r="D330">
        <f t="shared" si="17"/>
        <v>3.9714297929888286E-5</v>
      </c>
      <c r="E330">
        <f t="shared" si="16"/>
        <v>9.5769129622676452</v>
      </c>
    </row>
    <row r="331" spans="1:5">
      <c r="A331" s="2">
        <v>35047</v>
      </c>
      <c r="B331">
        <v>616.91999999999996</v>
      </c>
      <c r="C331">
        <f t="shared" si="15"/>
        <v>-7.6726342710998971E-3</v>
      </c>
      <c r="D331">
        <f t="shared" si="17"/>
        <v>3.9424364265021467E-5</v>
      </c>
      <c r="E331">
        <f t="shared" si="16"/>
        <v>8.6479048395419387</v>
      </c>
    </row>
    <row r="332" spans="1:5">
      <c r="A332" s="2">
        <v>35048</v>
      </c>
      <c r="B332">
        <v>616.34</v>
      </c>
      <c r="C332">
        <f t="shared" si="15"/>
        <v>-9.401543149839968E-4</v>
      </c>
      <c r="D332">
        <f t="shared" si="17"/>
        <v>4.245767836666753E-5</v>
      </c>
      <c r="E332">
        <f t="shared" si="16"/>
        <v>10.046184635573336</v>
      </c>
    </row>
    <row r="333" spans="1:5">
      <c r="A333" s="2">
        <v>35051</v>
      </c>
      <c r="B333">
        <v>606.80999999999995</v>
      </c>
      <c r="C333">
        <f t="shared" si="15"/>
        <v>-1.5462244864847464E-2</v>
      </c>
      <c r="D333">
        <f t="shared" si="17"/>
        <v>3.9942780870297058E-5</v>
      </c>
      <c r="E333">
        <f t="shared" si="16"/>
        <v>4.1424749467753008</v>
      </c>
    </row>
    <row r="334" spans="1:5">
      <c r="A334" s="2">
        <v>35052</v>
      </c>
      <c r="B334">
        <v>611.92999999999995</v>
      </c>
      <c r="C334">
        <f t="shared" si="15"/>
        <v>8.4375669484682281E-3</v>
      </c>
      <c r="D334">
        <f t="shared" si="17"/>
        <v>5.9041266047073301E-5</v>
      </c>
      <c r="E334">
        <f t="shared" si="16"/>
        <v>8.5314641542398117</v>
      </c>
    </row>
    <row r="335" spans="1:5">
      <c r="A335" s="2">
        <v>35053</v>
      </c>
      <c r="B335">
        <v>605.94000000000005</v>
      </c>
      <c r="C335">
        <f t="shared" si="15"/>
        <v>-9.7887013220464697E-3</v>
      </c>
      <c r="D335">
        <f t="shared" si="17"/>
        <v>6.0853832437073118E-5</v>
      </c>
      <c r="E335">
        <f t="shared" si="16"/>
        <v>8.1324648610493426</v>
      </c>
    </row>
    <row r="336" spans="1:5">
      <c r="A336" s="2">
        <v>35054</v>
      </c>
      <c r="B336">
        <v>610.49</v>
      </c>
      <c r="C336">
        <f t="shared" si="15"/>
        <v>7.5089942898636068E-3</v>
      </c>
      <c r="D336">
        <f t="shared" si="17"/>
        <v>6.4655425467459763E-5</v>
      </c>
      <c r="E336">
        <f t="shared" si="16"/>
        <v>8.7743540224467349</v>
      </c>
    </row>
    <row r="337" spans="1:5">
      <c r="A337" s="2">
        <v>35055</v>
      </c>
      <c r="B337">
        <v>611.96</v>
      </c>
      <c r="C337">
        <f t="shared" si="15"/>
        <v>2.4079018493341859E-3</v>
      </c>
      <c r="D337">
        <f t="shared" si="17"/>
        <v>6.447794573908996E-5</v>
      </c>
      <c r="E337">
        <f t="shared" si="16"/>
        <v>9.5592652341794064</v>
      </c>
    </row>
    <row r="338" spans="1:5">
      <c r="A338" s="2">
        <v>35060</v>
      </c>
      <c r="B338">
        <v>614.53</v>
      </c>
      <c r="C338">
        <f t="shared" si="15"/>
        <v>4.1996208902541606E-3</v>
      </c>
      <c r="D338">
        <f t="shared" si="17"/>
        <v>5.9794616621651387E-5</v>
      </c>
      <c r="E338">
        <f t="shared" si="16"/>
        <v>9.4296383440971763</v>
      </c>
    </row>
    <row r="339" spans="1:5">
      <c r="A339" s="2">
        <v>35061</v>
      </c>
      <c r="B339">
        <v>614.12</v>
      </c>
      <c r="C339">
        <f t="shared" si="15"/>
        <v>-6.671765414218479E-4</v>
      </c>
      <c r="D339">
        <f t="shared" si="17"/>
        <v>5.6725420876684249E-5</v>
      </c>
      <c r="E339">
        <f t="shared" si="16"/>
        <v>9.7694411049109569</v>
      </c>
    </row>
    <row r="340" spans="1:5">
      <c r="A340" s="2">
        <v>35062</v>
      </c>
      <c r="B340">
        <v>615.92999999999995</v>
      </c>
      <c r="C340">
        <f t="shared" si="15"/>
        <v>2.9473067152998526E-3</v>
      </c>
      <c r="D340">
        <f t="shared" si="17"/>
        <v>5.248132438064069E-5</v>
      </c>
      <c r="E340">
        <f t="shared" si="16"/>
        <v>9.6895349295476105</v>
      </c>
    </row>
    <row r="341" spans="1:5">
      <c r="A341" s="2">
        <v>35068</v>
      </c>
      <c r="B341">
        <v>617.70000000000005</v>
      </c>
      <c r="C341">
        <f t="shared" si="15"/>
        <v>2.8737031805563871E-3</v>
      </c>
      <c r="D341">
        <f t="shared" si="17"/>
        <v>4.9477422727358788E-5</v>
      </c>
      <c r="E341">
        <f t="shared" si="16"/>
        <v>9.7470862546357075</v>
      </c>
    </row>
    <row r="342" spans="1:5">
      <c r="A342" s="2">
        <v>35069</v>
      </c>
      <c r="B342">
        <v>616.71</v>
      </c>
      <c r="C342">
        <f t="shared" si="15"/>
        <v>-1.6027197668771393E-3</v>
      </c>
      <c r="D342">
        <f t="shared" si="17"/>
        <v>4.6790976267464809E-5</v>
      </c>
      <c r="E342">
        <f t="shared" si="16"/>
        <v>9.9149226236415569</v>
      </c>
    </row>
    <row r="343" spans="1:5">
      <c r="A343" s="2">
        <v>35072</v>
      </c>
      <c r="B343">
        <v>618.46</v>
      </c>
      <c r="C343">
        <f t="shared" si="15"/>
        <v>2.8376384362179953E-3</v>
      </c>
      <c r="D343">
        <f t="shared" si="17"/>
        <v>4.3913592836845327E-5</v>
      </c>
      <c r="E343">
        <f t="shared" si="16"/>
        <v>9.8499222017894823</v>
      </c>
    </row>
    <row r="344" spans="1:5">
      <c r="A344" s="2">
        <v>35073</v>
      </c>
      <c r="B344">
        <v>609.45000000000005</v>
      </c>
      <c r="C344">
        <f t="shared" si="15"/>
        <v>-1.4568444200109935E-2</v>
      </c>
      <c r="D344">
        <f t="shared" si="17"/>
        <v>4.1867718954956025E-5</v>
      </c>
      <c r="E344">
        <f t="shared" si="16"/>
        <v>5.0117064763558314</v>
      </c>
    </row>
    <row r="345" spans="1:5">
      <c r="A345" s="2">
        <v>35074</v>
      </c>
      <c r="B345">
        <v>598.48</v>
      </c>
      <c r="C345">
        <f t="shared" si="15"/>
        <v>-1.7999835917630692E-2</v>
      </c>
      <c r="D345">
        <f t="shared" si="17"/>
        <v>5.8336249454850512E-5</v>
      </c>
      <c r="E345">
        <f t="shared" si="16"/>
        <v>4.195380074255592</v>
      </c>
    </row>
    <row r="346" spans="1:5">
      <c r="A346" s="2">
        <v>35075</v>
      </c>
      <c r="B346">
        <v>602.69000000000005</v>
      </c>
      <c r="C346">
        <f t="shared" si="15"/>
        <v>7.0344873679989914E-3</v>
      </c>
      <c r="D346">
        <f t="shared" si="17"/>
        <v>8.2854732429610061E-5</v>
      </c>
      <c r="E346">
        <f t="shared" si="16"/>
        <v>8.8011834799072872</v>
      </c>
    </row>
    <row r="347" spans="1:5">
      <c r="A347" s="2">
        <v>35076</v>
      </c>
      <c r="B347">
        <v>601.80999999999995</v>
      </c>
      <c r="C347">
        <f t="shared" si="15"/>
        <v>-1.4601204599381259E-3</v>
      </c>
      <c r="D347">
        <f t="shared" si="17"/>
        <v>7.9904098260685693E-5</v>
      </c>
      <c r="E347">
        <f t="shared" si="16"/>
        <v>9.4080020322777003</v>
      </c>
    </row>
    <row r="348" spans="1:5">
      <c r="A348" s="2">
        <v>35080</v>
      </c>
      <c r="B348">
        <v>608.44000000000005</v>
      </c>
      <c r="C348">
        <f t="shared" si="15"/>
        <v>1.1016766088965138E-2</v>
      </c>
      <c r="D348">
        <f t="shared" si="17"/>
        <v>7.3065564346343223E-5</v>
      </c>
      <c r="E348">
        <f t="shared" si="16"/>
        <v>7.8630543892751072</v>
      </c>
    </row>
    <row r="349" spans="1:5">
      <c r="A349" s="2">
        <v>35081</v>
      </c>
      <c r="B349">
        <v>606.37</v>
      </c>
      <c r="C349">
        <f t="shared" si="15"/>
        <v>-3.4021431858524257E-3</v>
      </c>
      <c r="D349">
        <f t="shared" si="17"/>
        <v>7.77071751511847E-5</v>
      </c>
      <c r="E349">
        <f t="shared" si="16"/>
        <v>9.3136117442269821</v>
      </c>
    </row>
    <row r="350" spans="1:5">
      <c r="A350" s="2">
        <v>35082</v>
      </c>
      <c r="B350">
        <v>608.24</v>
      </c>
      <c r="C350">
        <f t="shared" si="15"/>
        <v>3.0839256559526437E-3</v>
      </c>
      <c r="D350">
        <f t="shared" si="17"/>
        <v>7.1973845399764377E-5</v>
      </c>
      <c r="E350">
        <f t="shared" si="16"/>
        <v>9.4070681311861222</v>
      </c>
    </row>
    <row r="351" spans="1:5">
      <c r="A351" s="2">
        <v>35083</v>
      </c>
      <c r="B351">
        <v>611.83000000000004</v>
      </c>
      <c r="C351">
        <f t="shared" si="15"/>
        <v>5.9022754175983684E-3</v>
      </c>
      <c r="D351">
        <f t="shared" si="17"/>
        <v>6.6734897764125954E-5</v>
      </c>
      <c r="E351">
        <f t="shared" si="16"/>
        <v>9.0927639789160768</v>
      </c>
    </row>
    <row r="352" spans="1:5">
      <c r="A352" s="2">
        <v>35086</v>
      </c>
      <c r="B352">
        <v>613.4</v>
      </c>
      <c r="C352">
        <f t="shared" si="15"/>
        <v>2.5660722749782394E-3</v>
      </c>
      <c r="D352">
        <f t="shared" si="17"/>
        <v>6.4382841168826048E-5</v>
      </c>
      <c r="E352">
        <f t="shared" si="16"/>
        <v>9.5483888392192924</v>
      </c>
    </row>
    <row r="353" spans="1:5">
      <c r="A353" s="2">
        <v>35087</v>
      </c>
      <c r="B353">
        <v>612.79</v>
      </c>
      <c r="C353">
        <f t="shared" si="15"/>
        <v>-9.9445712422564997E-4</v>
      </c>
      <c r="D353">
        <f t="shared" si="17"/>
        <v>5.9781179141523077E-5</v>
      </c>
      <c r="E353">
        <f t="shared" si="16"/>
        <v>9.7082769287836843</v>
      </c>
    </row>
    <row r="354" spans="1:5">
      <c r="A354" s="2">
        <v>35088</v>
      </c>
      <c r="B354">
        <v>619.96</v>
      </c>
      <c r="C354">
        <f t="shared" si="15"/>
        <v>1.1700582581308561E-2</v>
      </c>
      <c r="D354">
        <f t="shared" si="17"/>
        <v>5.5223809735115429E-5</v>
      </c>
      <c r="E354">
        <f t="shared" si="16"/>
        <v>7.3250473987342737</v>
      </c>
    </row>
    <row r="355" spans="1:5">
      <c r="A355" s="2">
        <v>35089</v>
      </c>
      <c r="B355">
        <v>617.03</v>
      </c>
      <c r="C355">
        <f t="shared" si="15"/>
        <v>-4.7261113620234588E-3</v>
      </c>
      <c r="D355">
        <f t="shared" si="17"/>
        <v>6.3368810811299266E-5</v>
      </c>
      <c r="E355">
        <f t="shared" si="16"/>
        <v>9.3140604937678653</v>
      </c>
    </row>
    <row r="356" spans="1:5">
      <c r="A356" s="2">
        <v>35090</v>
      </c>
      <c r="B356">
        <v>621.62</v>
      </c>
      <c r="C356">
        <f t="shared" si="15"/>
        <v>7.4388603471468679E-3</v>
      </c>
      <c r="D356">
        <f t="shared" si="17"/>
        <v>6.0296798162462515E-5</v>
      </c>
      <c r="E356">
        <f t="shared" si="16"/>
        <v>8.7984938806201924</v>
      </c>
    </row>
    <row r="357" spans="1:5">
      <c r="A357" s="2">
        <v>35093</v>
      </c>
      <c r="B357">
        <v>624.22</v>
      </c>
      <c r="C357">
        <f t="shared" si="15"/>
        <v>4.1826196068337936E-3</v>
      </c>
      <c r="D357">
        <f t="shared" si="17"/>
        <v>6.0541760051112883E-5</v>
      </c>
      <c r="E357">
        <f t="shared" si="16"/>
        <v>9.4232145429074663</v>
      </c>
    </row>
    <row r="358" spans="1:5">
      <c r="A358" s="2">
        <v>35094</v>
      </c>
      <c r="B358">
        <v>630.15</v>
      </c>
      <c r="C358">
        <f t="shared" si="15"/>
        <v>9.499855820063359E-3</v>
      </c>
      <c r="D358">
        <f t="shared" si="17"/>
        <v>5.7371316630093086E-5</v>
      </c>
      <c r="E358">
        <f t="shared" si="16"/>
        <v>8.1929280996987348</v>
      </c>
    </row>
    <row r="359" spans="1:5">
      <c r="A359" s="2">
        <v>35095</v>
      </c>
      <c r="B359">
        <v>636.02</v>
      </c>
      <c r="C359">
        <f t="shared" si="15"/>
        <v>9.315242402602562E-3</v>
      </c>
      <c r="D359">
        <f t="shared" si="17"/>
        <v>6.108682629886736E-5</v>
      </c>
      <c r="E359">
        <f t="shared" si="16"/>
        <v>8.2827158911396364</v>
      </c>
    </row>
    <row r="360" spans="1:5">
      <c r="A360" s="2">
        <v>35096</v>
      </c>
      <c r="B360">
        <v>638.46</v>
      </c>
      <c r="C360">
        <f t="shared" si="15"/>
        <v>3.8363573472533171E-3</v>
      </c>
      <c r="D360">
        <f t="shared" si="17"/>
        <v>6.4051420105428554E-5</v>
      </c>
      <c r="E360">
        <f t="shared" si="16"/>
        <v>9.4260458820672905</v>
      </c>
    </row>
    <row r="361" spans="1:5">
      <c r="A361" s="2">
        <v>35097</v>
      </c>
      <c r="B361">
        <v>635.85</v>
      </c>
      <c r="C361">
        <f t="shared" si="15"/>
        <v>-4.0879616577389555E-3</v>
      </c>
      <c r="D361">
        <f t="shared" si="17"/>
        <v>6.0216801517581981E-5</v>
      </c>
      <c r="E361">
        <f t="shared" si="16"/>
        <v>9.4400380908055883</v>
      </c>
    </row>
    <row r="362" spans="1:5">
      <c r="A362" s="2">
        <v>35100</v>
      </c>
      <c r="B362">
        <v>641.42999999999995</v>
      </c>
      <c r="C362">
        <f t="shared" si="15"/>
        <v>8.7756546355271317E-3</v>
      </c>
      <c r="D362">
        <f t="shared" si="17"/>
        <v>5.701479052023237E-5</v>
      </c>
      <c r="E362">
        <f t="shared" si="16"/>
        <v>8.4214606103446208</v>
      </c>
    </row>
    <row r="363" spans="1:5">
      <c r="A363" s="2">
        <v>35101</v>
      </c>
      <c r="B363">
        <v>646.33000000000004</v>
      </c>
      <c r="C363">
        <f t="shared" si="15"/>
        <v>7.6391812044963462E-3</v>
      </c>
      <c r="D363">
        <f t="shared" si="17"/>
        <v>5.958815737938757E-5</v>
      </c>
      <c r="E363">
        <f t="shared" si="16"/>
        <v>8.748713312172935</v>
      </c>
    </row>
    <row r="364" spans="1:5">
      <c r="A364" s="2">
        <v>35102</v>
      </c>
      <c r="B364">
        <v>649.92999999999995</v>
      </c>
      <c r="C364">
        <f t="shared" si="15"/>
        <v>5.5699101078395073E-3</v>
      </c>
      <c r="D364">
        <f t="shared" si="17"/>
        <v>6.0187344024939881E-5</v>
      </c>
      <c r="E364">
        <f t="shared" si="16"/>
        <v>9.2025929415962775</v>
      </c>
    </row>
    <row r="365" spans="1:5">
      <c r="A365" s="2">
        <v>35103</v>
      </c>
      <c r="B365">
        <v>656.07</v>
      </c>
      <c r="C365">
        <f t="shared" si="15"/>
        <v>9.4471712338253366E-3</v>
      </c>
      <c r="D365">
        <f t="shared" si="17"/>
        <v>5.8269599577968492E-5</v>
      </c>
      <c r="E365">
        <f t="shared" si="16"/>
        <v>8.2187729758989381</v>
      </c>
    </row>
    <row r="366" spans="1:5">
      <c r="A366" s="2">
        <v>35104</v>
      </c>
      <c r="B366">
        <v>656.37</v>
      </c>
      <c r="C366">
        <f t="shared" si="15"/>
        <v>4.5726827929939566E-4</v>
      </c>
      <c r="D366">
        <f t="shared" si="17"/>
        <v>6.1789385379820315E-5</v>
      </c>
      <c r="E366">
        <f t="shared" si="16"/>
        <v>9.6883949820588615</v>
      </c>
    </row>
    <row r="367" spans="1:5">
      <c r="A367" s="2">
        <v>35108</v>
      </c>
      <c r="B367">
        <v>660.51</v>
      </c>
      <c r="C367">
        <f t="shared" si="15"/>
        <v>6.307418072123934E-3</v>
      </c>
      <c r="D367">
        <f t="shared" si="17"/>
        <v>5.6924368671711255E-5</v>
      </c>
      <c r="E367">
        <f t="shared" si="16"/>
        <v>9.07490317254201</v>
      </c>
    </row>
    <row r="368" spans="1:5">
      <c r="A368" s="2">
        <v>35109</v>
      </c>
      <c r="B368">
        <v>655.58</v>
      </c>
      <c r="C368">
        <f t="shared" si="15"/>
        <v>-7.4639293878971556E-3</v>
      </c>
      <c r="D368">
        <f t="shared" si="17"/>
        <v>5.6176976664072057E-5</v>
      </c>
      <c r="E368">
        <f t="shared" si="16"/>
        <v>8.7953118454479853</v>
      </c>
    </row>
    <row r="369" spans="1:5">
      <c r="A369" s="2">
        <v>35110</v>
      </c>
      <c r="B369">
        <v>651.32000000000005</v>
      </c>
      <c r="C369">
        <f t="shared" si="15"/>
        <v>-6.498062784099562E-3</v>
      </c>
      <c r="D369">
        <f t="shared" si="17"/>
        <v>5.6943340802726589E-5</v>
      </c>
      <c r="E369">
        <f t="shared" si="16"/>
        <v>9.0319304008173749</v>
      </c>
    </row>
    <row r="370" spans="1:5">
      <c r="A370" s="2">
        <v>35111</v>
      </c>
      <c r="B370">
        <v>647.98</v>
      </c>
      <c r="C370">
        <f t="shared" si="15"/>
        <v>-5.1280476570656998E-3</v>
      </c>
      <c r="D370">
        <f t="shared" si="17"/>
        <v>5.641216561199117E-5</v>
      </c>
      <c r="E370">
        <f t="shared" si="16"/>
        <v>9.3166696618803613</v>
      </c>
    </row>
    <row r="371" spans="1:5">
      <c r="A371" s="2">
        <v>35115</v>
      </c>
      <c r="B371">
        <v>640.65</v>
      </c>
      <c r="C371">
        <f t="shared" si="15"/>
        <v>-1.1312077533257262E-2</v>
      </c>
      <c r="D371">
        <f t="shared" si="17"/>
        <v>5.451856360406512E-5</v>
      </c>
      <c r="E371">
        <f t="shared" si="16"/>
        <v>7.469822020534802</v>
      </c>
    </row>
    <row r="372" spans="1:5">
      <c r="A372" s="2">
        <v>35116</v>
      </c>
      <c r="B372">
        <v>648.1</v>
      </c>
      <c r="C372">
        <f t="shared" si="15"/>
        <v>1.162881448528845E-2</v>
      </c>
      <c r="D372">
        <f t="shared" si="17"/>
        <v>6.1947037039036709E-5</v>
      </c>
      <c r="E372">
        <f t="shared" si="16"/>
        <v>7.5062478184165009</v>
      </c>
    </row>
    <row r="373" spans="1:5">
      <c r="A373" s="2">
        <v>35117</v>
      </c>
      <c r="B373">
        <v>658.86</v>
      </c>
      <c r="C373">
        <f t="shared" si="15"/>
        <v>1.6602376176515957E-2</v>
      </c>
      <c r="D373">
        <f t="shared" si="17"/>
        <v>6.9145880612897154E-5</v>
      </c>
      <c r="E373">
        <f t="shared" si="16"/>
        <v>5.592953447522917</v>
      </c>
    </row>
    <row r="374" spans="1:5">
      <c r="A374" s="2">
        <v>35118</v>
      </c>
      <c r="B374">
        <v>659.08</v>
      </c>
      <c r="C374">
        <f t="shared" si="15"/>
        <v>3.3391008712021868E-4</v>
      </c>
      <c r="D374">
        <f t="shared" si="17"/>
        <v>8.8056868847850354E-5</v>
      </c>
      <c r="E374">
        <f t="shared" si="16"/>
        <v>9.3362615341632598</v>
      </c>
    </row>
    <row r="375" spans="1:5">
      <c r="A375" s="2">
        <v>35121</v>
      </c>
      <c r="B375">
        <v>650.46</v>
      </c>
      <c r="C375">
        <f t="shared" si="15"/>
        <v>-1.3078837166960011E-2</v>
      </c>
      <c r="D375">
        <f t="shared" si="17"/>
        <v>8.0071880114607115E-5</v>
      </c>
      <c r="E375">
        <f t="shared" si="16"/>
        <v>7.2963055056979549</v>
      </c>
    </row>
    <row r="376" spans="1:5">
      <c r="A376" s="2">
        <v>35122</v>
      </c>
      <c r="B376">
        <v>647.24</v>
      </c>
      <c r="C376">
        <f t="shared" si="15"/>
        <v>-4.95034283430192E-3</v>
      </c>
      <c r="D376">
        <f t="shared" si="17"/>
        <v>8.8329950184393692E-5</v>
      </c>
      <c r="E376">
        <f t="shared" si="16"/>
        <v>9.0569954783423086</v>
      </c>
    </row>
    <row r="377" spans="1:5">
      <c r="A377" s="2">
        <v>35123</v>
      </c>
      <c r="B377">
        <v>644.75</v>
      </c>
      <c r="C377">
        <f t="shared" si="15"/>
        <v>-3.8471046288857443E-3</v>
      </c>
      <c r="D377">
        <f t="shared" si="17"/>
        <v>8.2495593969361192E-5</v>
      </c>
      <c r="E377">
        <f t="shared" si="16"/>
        <v>9.2233595573977514</v>
      </c>
    </row>
    <row r="378" spans="1:5">
      <c r="A378" s="2">
        <v>35124</v>
      </c>
      <c r="B378">
        <v>640.42999999999995</v>
      </c>
      <c r="C378">
        <f t="shared" si="15"/>
        <v>-6.700271423032261E-3</v>
      </c>
      <c r="D378">
        <f t="shared" si="17"/>
        <v>7.6483754406687584E-5</v>
      </c>
      <c r="E378">
        <f t="shared" si="16"/>
        <v>8.8914626211467596</v>
      </c>
    </row>
    <row r="379" spans="1:5">
      <c r="A379" s="2">
        <v>35125</v>
      </c>
      <c r="B379">
        <v>644.37</v>
      </c>
      <c r="C379">
        <f t="shared" si="15"/>
        <v>6.152116546695275E-3</v>
      </c>
      <c r="D379">
        <f t="shared" si="17"/>
        <v>7.3876949211996976E-5</v>
      </c>
      <c r="E379">
        <f t="shared" si="16"/>
        <v>9.0007910592563753</v>
      </c>
    </row>
    <row r="380" spans="1:5">
      <c r="A380" s="2">
        <v>35128</v>
      </c>
      <c r="B380">
        <v>650.80999999999995</v>
      </c>
      <c r="C380">
        <f t="shared" si="15"/>
        <v>9.9942579573846398E-3</v>
      </c>
      <c r="D380">
        <f t="shared" si="17"/>
        <v>7.0948462061765313E-5</v>
      </c>
      <c r="E380">
        <f t="shared" si="16"/>
        <v>8.1457011958120216</v>
      </c>
    </row>
    <row r="381" spans="1:5">
      <c r="A381" s="2">
        <v>35129</v>
      </c>
      <c r="B381">
        <v>655.79</v>
      </c>
      <c r="C381">
        <f t="shared" si="15"/>
        <v>7.6520028887079464E-3</v>
      </c>
      <c r="D381">
        <f t="shared" si="17"/>
        <v>7.3918301872234532E-5</v>
      </c>
      <c r="E381">
        <f t="shared" si="16"/>
        <v>8.7204168058869289</v>
      </c>
    </row>
    <row r="382" spans="1:5">
      <c r="A382" s="2">
        <v>35130</v>
      </c>
      <c r="B382">
        <v>652</v>
      </c>
      <c r="C382">
        <f t="shared" si="15"/>
        <v>-5.7792891016940845E-3</v>
      </c>
      <c r="D382">
        <f t="shared" si="17"/>
        <v>7.2837706768465781E-5</v>
      </c>
      <c r="E382">
        <f t="shared" si="16"/>
        <v>9.0687205800285433</v>
      </c>
    </row>
    <row r="383" spans="1:5">
      <c r="A383" s="2">
        <v>35131</v>
      </c>
      <c r="B383">
        <v>653.65</v>
      </c>
      <c r="C383">
        <f t="shared" si="15"/>
        <v>2.5306748466257319E-3</v>
      </c>
      <c r="D383">
        <f t="shared" si="17"/>
        <v>6.9634242888800684E-5</v>
      </c>
      <c r="E383">
        <f t="shared" si="16"/>
        <v>9.4802833426028741</v>
      </c>
    </row>
    <row r="384" spans="1:5">
      <c r="A384" s="2">
        <v>35132</v>
      </c>
      <c r="B384">
        <v>633.5</v>
      </c>
      <c r="C384">
        <f t="shared" si="15"/>
        <v>-3.0826895127361705E-2</v>
      </c>
      <c r="D384">
        <f t="shared" si="17"/>
        <v>6.4394436871972633E-5</v>
      </c>
      <c r="E384">
        <f t="shared" si="16"/>
        <v>-5.1069632830622069</v>
      </c>
    </row>
    <row r="385" spans="1:5">
      <c r="A385" s="2">
        <v>35135</v>
      </c>
      <c r="B385">
        <v>640.02</v>
      </c>
      <c r="C385">
        <f t="shared" si="15"/>
        <v>1.0292028413575346E-2</v>
      </c>
      <c r="D385">
        <f t="shared" si="17"/>
        <v>1.4424126747198223E-4</v>
      </c>
      <c r="E385">
        <f t="shared" si="16"/>
        <v>8.1096574259340031</v>
      </c>
    </row>
    <row r="386" spans="1:5">
      <c r="A386" s="2">
        <v>35136</v>
      </c>
      <c r="B386">
        <v>637.09</v>
      </c>
      <c r="C386">
        <f t="shared" si="15"/>
        <v>-4.5779819380643572E-3</v>
      </c>
      <c r="D386">
        <f t="shared" si="17"/>
        <v>1.390705387619691E-4</v>
      </c>
      <c r="E386">
        <f t="shared" si="16"/>
        <v>8.7298293636145825</v>
      </c>
    </row>
    <row r="387" spans="1:5">
      <c r="A387" s="2">
        <v>35137</v>
      </c>
      <c r="B387">
        <v>638.54999999999995</v>
      </c>
      <c r="C387">
        <f t="shared" si="15"/>
        <v>2.2916699367435097E-3</v>
      </c>
      <c r="D387">
        <f t="shared" si="17"/>
        <v>1.2690874312574709E-4</v>
      </c>
      <c r="E387">
        <f t="shared" si="16"/>
        <v>8.9306601815529554</v>
      </c>
    </row>
    <row r="388" spans="1:5">
      <c r="A388" s="2">
        <v>35138</v>
      </c>
      <c r="B388">
        <v>640.87</v>
      </c>
      <c r="C388">
        <f t="shared" ref="C388:C451" si="18">(B388-B387)/B387</f>
        <v>3.6332315402083631E-3</v>
      </c>
      <c r="D388">
        <f t="shared" si="17"/>
        <v>1.1478194975044155E-4</v>
      </c>
      <c r="E388">
        <f t="shared" si="16"/>
        <v>8.9574724224669353</v>
      </c>
    </row>
    <row r="389" spans="1:5">
      <c r="A389" s="2">
        <v>35139</v>
      </c>
      <c r="B389">
        <v>641.42999999999995</v>
      </c>
      <c r="C389">
        <f t="shared" si="18"/>
        <v>8.7381216159274956E-4</v>
      </c>
      <c r="D389">
        <f t="shared" si="17"/>
        <v>1.0480280491306201E-4</v>
      </c>
      <c r="E389">
        <f t="shared" ref="E389:E452" si="19">-LN(D389)-C389*C389/D389</f>
        <v>9.1561444565554204</v>
      </c>
    </row>
    <row r="390" spans="1:5">
      <c r="A390" s="2">
        <v>35142</v>
      </c>
      <c r="B390">
        <v>652.65</v>
      </c>
      <c r="C390">
        <f t="shared" si="18"/>
        <v>1.7492165941724005E-2</v>
      </c>
      <c r="D390">
        <f t="shared" ref="D390:D453" si="20">$H$5+$H$7*D389+$H$6*C389*C389</f>
        <v>9.4892702640397646E-5</v>
      </c>
      <c r="E390">
        <f t="shared" si="19"/>
        <v>6.0383232949811951</v>
      </c>
    </row>
    <row r="391" spans="1:5">
      <c r="A391" s="2">
        <v>35143</v>
      </c>
      <c r="B391">
        <v>651.69000000000005</v>
      </c>
      <c r="C391">
        <f t="shared" si="18"/>
        <v>-1.4709262238564664E-3</v>
      </c>
      <c r="D391">
        <f t="shared" si="20"/>
        <v>1.1346888193433362E-4</v>
      </c>
      <c r="E391">
        <f t="shared" si="19"/>
        <v>9.0649139326473787</v>
      </c>
    </row>
    <row r="392" spans="1:5">
      <c r="A392" s="2">
        <v>35145</v>
      </c>
      <c r="B392">
        <v>649.19000000000005</v>
      </c>
      <c r="C392">
        <f t="shared" si="18"/>
        <v>-3.8361797787291501E-3</v>
      </c>
      <c r="D392">
        <f t="shared" si="20"/>
        <v>1.0265761912208951E-4</v>
      </c>
      <c r="E392">
        <f t="shared" si="19"/>
        <v>9.0407582161531099</v>
      </c>
    </row>
    <row r="393" spans="1:5">
      <c r="A393" s="2">
        <v>35146</v>
      </c>
      <c r="B393">
        <v>650.62</v>
      </c>
      <c r="C393">
        <f t="shared" si="18"/>
        <v>2.202744959102805E-3</v>
      </c>
      <c r="D393">
        <f t="shared" si="20"/>
        <v>9.4250187686721119E-5</v>
      </c>
      <c r="E393">
        <f t="shared" si="19"/>
        <v>9.2180768310621062</v>
      </c>
    </row>
    <row r="394" spans="1:5">
      <c r="A394" s="2">
        <v>35149</v>
      </c>
      <c r="B394">
        <v>650.04</v>
      </c>
      <c r="C394">
        <f t="shared" si="18"/>
        <v>-8.9145737911536834E-4</v>
      </c>
      <c r="D394">
        <f t="shared" si="20"/>
        <v>8.5955854905104349E-5</v>
      </c>
      <c r="E394">
        <f t="shared" si="19"/>
        <v>9.3524313085841033</v>
      </c>
    </row>
    <row r="395" spans="1:5">
      <c r="A395" s="2">
        <v>35150</v>
      </c>
      <c r="B395">
        <v>652.97</v>
      </c>
      <c r="C395">
        <f t="shared" si="18"/>
        <v>4.5074149283122018E-3</v>
      </c>
      <c r="D395">
        <f t="shared" si="20"/>
        <v>7.8280857096647794E-5</v>
      </c>
      <c r="E395">
        <f t="shared" si="19"/>
        <v>9.1956703318962951</v>
      </c>
    </row>
    <row r="396" spans="1:5">
      <c r="A396" s="2">
        <v>35151</v>
      </c>
      <c r="B396">
        <v>648.91</v>
      </c>
      <c r="C396">
        <f t="shared" si="18"/>
        <v>-6.2177435410509805E-3</v>
      </c>
      <c r="D396">
        <f t="shared" si="20"/>
        <v>7.3261890690830311E-5</v>
      </c>
      <c r="E396">
        <f t="shared" si="19"/>
        <v>8.9937695149152788</v>
      </c>
    </row>
    <row r="397" spans="1:5">
      <c r="A397" s="2">
        <v>35152</v>
      </c>
      <c r="B397">
        <v>648.94000000000005</v>
      </c>
      <c r="C397">
        <f t="shared" si="18"/>
        <v>4.6231372609585925E-5</v>
      </c>
      <c r="D397">
        <f t="shared" si="20"/>
        <v>7.0478898944431492E-5</v>
      </c>
      <c r="E397">
        <f t="shared" si="19"/>
        <v>9.5601668727461853</v>
      </c>
    </row>
    <row r="398" spans="1:5">
      <c r="A398" s="2">
        <v>35153</v>
      </c>
      <c r="B398">
        <v>645.5</v>
      </c>
      <c r="C398">
        <f t="shared" si="18"/>
        <v>-5.3009523222486733E-3</v>
      </c>
      <c r="D398">
        <f t="shared" si="20"/>
        <v>6.4566137452469916E-5</v>
      </c>
      <c r="E398">
        <f t="shared" si="19"/>
        <v>9.212606339804065</v>
      </c>
    </row>
    <row r="399" spans="1:5">
      <c r="A399" s="2">
        <v>35156</v>
      </c>
      <c r="B399">
        <v>653.73</v>
      </c>
      <c r="C399">
        <f t="shared" si="18"/>
        <v>1.2749806351665404E-2</v>
      </c>
      <c r="D399">
        <f t="shared" si="20"/>
        <v>6.186810723692771E-5</v>
      </c>
      <c r="E399">
        <f t="shared" si="19"/>
        <v>7.0630201230343737</v>
      </c>
    </row>
    <row r="400" spans="1:5">
      <c r="A400" s="2">
        <v>35157</v>
      </c>
      <c r="B400">
        <v>655.26</v>
      </c>
      <c r="C400">
        <f t="shared" si="18"/>
        <v>2.3404157679775637E-3</v>
      </c>
      <c r="D400">
        <f t="shared" si="20"/>
        <v>7.1521816930585064E-5</v>
      </c>
      <c r="E400">
        <f t="shared" si="19"/>
        <v>9.4689223571372452</v>
      </c>
    </row>
    <row r="401" spans="1:5">
      <c r="A401" s="2">
        <v>35158</v>
      </c>
      <c r="B401">
        <v>655.88</v>
      </c>
      <c r="C401">
        <f t="shared" si="18"/>
        <v>9.4618929890425872E-4</v>
      </c>
      <c r="D401">
        <f t="shared" si="20"/>
        <v>6.5975504555750036E-5</v>
      </c>
      <c r="E401">
        <f t="shared" si="19"/>
        <v>9.612657231141954</v>
      </c>
    </row>
    <row r="402" spans="1:5">
      <c r="A402" s="2">
        <v>35159</v>
      </c>
      <c r="B402">
        <v>655.86</v>
      </c>
      <c r="C402">
        <f t="shared" si="18"/>
        <v>-3.0493382935875176E-5</v>
      </c>
      <c r="D402">
        <f t="shared" si="20"/>
        <v>6.0676069232810077E-5</v>
      </c>
      <c r="E402">
        <f t="shared" si="19"/>
        <v>9.7099458594475117</v>
      </c>
    </row>
    <row r="403" spans="1:5">
      <c r="A403" s="2">
        <v>35164</v>
      </c>
      <c r="B403">
        <v>642.19000000000005</v>
      </c>
      <c r="C403">
        <f t="shared" si="18"/>
        <v>-2.08428628060866E-2</v>
      </c>
      <c r="D403">
        <f t="shared" si="20"/>
        <v>5.5924290693692264E-5</v>
      </c>
      <c r="E403">
        <f t="shared" si="19"/>
        <v>2.0234216147747084</v>
      </c>
    </row>
    <row r="404" spans="1:5">
      <c r="A404" s="2">
        <v>35165</v>
      </c>
      <c r="B404">
        <v>633.5</v>
      </c>
      <c r="C404">
        <f t="shared" si="18"/>
        <v>-1.3531820800697697E-2</v>
      </c>
      <c r="D404">
        <f t="shared" si="20"/>
        <v>9.0610562953005557E-5</v>
      </c>
      <c r="E404">
        <f t="shared" si="19"/>
        <v>7.2880917709957185</v>
      </c>
    </row>
    <row r="405" spans="1:5">
      <c r="A405" s="2">
        <v>35166</v>
      </c>
      <c r="B405">
        <v>631.17999999999995</v>
      </c>
      <c r="C405">
        <f t="shared" si="18"/>
        <v>-3.6621941594318073E-3</v>
      </c>
      <c r="D405">
        <f t="shared" si="20"/>
        <v>9.8699075819827032E-5</v>
      </c>
      <c r="E405">
        <f t="shared" si="19"/>
        <v>9.0875505612861573</v>
      </c>
    </row>
    <row r="406" spans="1:5">
      <c r="A406" s="2">
        <v>35167</v>
      </c>
      <c r="B406">
        <v>636.71</v>
      </c>
      <c r="C406">
        <f t="shared" si="18"/>
        <v>8.7613675971990341E-3</v>
      </c>
      <c r="D406">
        <f t="shared" si="20"/>
        <v>9.0643766611757262E-5</v>
      </c>
      <c r="E406">
        <f t="shared" si="19"/>
        <v>8.4617246173674658</v>
      </c>
    </row>
    <row r="407" spans="1:5">
      <c r="A407" s="2">
        <v>35170</v>
      </c>
      <c r="B407">
        <v>642.49</v>
      </c>
      <c r="C407">
        <f t="shared" si="18"/>
        <v>9.0779161627742178E-3</v>
      </c>
      <c r="D407">
        <f t="shared" si="20"/>
        <v>8.9211545975782227E-5</v>
      </c>
      <c r="E407">
        <f t="shared" si="19"/>
        <v>8.400756855037935</v>
      </c>
    </row>
    <row r="408" spans="1:5">
      <c r="A408" s="2">
        <v>35171</v>
      </c>
      <c r="B408">
        <v>645</v>
      </c>
      <c r="C408">
        <f t="shared" si="18"/>
        <v>3.9066755902815468E-3</v>
      </c>
      <c r="D408">
        <f t="shared" si="20"/>
        <v>8.8454296089497596E-5</v>
      </c>
      <c r="E408">
        <f t="shared" si="19"/>
        <v>9.1604821945049704</v>
      </c>
    </row>
    <row r="409" spans="1:5">
      <c r="A409" s="2">
        <v>35172</v>
      </c>
      <c r="B409">
        <v>641.61</v>
      </c>
      <c r="C409">
        <f t="shared" si="18"/>
        <v>-5.2558139534883506E-3</v>
      </c>
      <c r="D409">
        <f t="shared" si="20"/>
        <v>8.177801517114978E-5</v>
      </c>
      <c r="E409">
        <f t="shared" si="19"/>
        <v>9.0737147480063225</v>
      </c>
    </row>
    <row r="410" spans="1:5">
      <c r="A410" s="2">
        <v>35173</v>
      </c>
      <c r="B410">
        <v>643.61</v>
      </c>
      <c r="C410">
        <f t="shared" si="18"/>
        <v>3.1171583984040147E-3</v>
      </c>
      <c r="D410">
        <f t="shared" si="20"/>
        <v>7.6998691316975667E-5</v>
      </c>
      <c r="E410">
        <f t="shared" si="19"/>
        <v>9.3455293837352293</v>
      </c>
    </row>
    <row r="411" spans="1:5">
      <c r="A411" s="2">
        <v>35174</v>
      </c>
      <c r="B411">
        <v>645.07000000000005</v>
      </c>
      <c r="C411">
        <f t="shared" si="18"/>
        <v>2.2684544988425233E-3</v>
      </c>
      <c r="D411">
        <f t="shared" si="20"/>
        <v>7.1183019810532757E-5</v>
      </c>
      <c r="E411">
        <f t="shared" si="19"/>
        <v>9.4779653362845639</v>
      </c>
    </row>
    <row r="412" spans="1:5">
      <c r="A412" s="2">
        <v>35177</v>
      </c>
      <c r="B412">
        <v>647.89</v>
      </c>
      <c r="C412">
        <f t="shared" si="18"/>
        <v>4.3716185840295407E-3</v>
      </c>
      <c r="D412">
        <f t="shared" si="20"/>
        <v>6.5647156864827026E-5</v>
      </c>
      <c r="E412">
        <f t="shared" si="19"/>
        <v>9.3400985697904311</v>
      </c>
    </row>
    <row r="413" spans="1:5">
      <c r="A413" s="2">
        <v>35178</v>
      </c>
      <c r="B413">
        <v>651.58000000000004</v>
      </c>
      <c r="C413">
        <f t="shared" si="18"/>
        <v>5.6954112580840186E-3</v>
      </c>
      <c r="D413">
        <f t="shared" si="20"/>
        <v>6.2016684553230599E-5</v>
      </c>
      <c r="E413">
        <f t="shared" si="19"/>
        <v>9.16505899738012</v>
      </c>
    </row>
    <row r="414" spans="1:5">
      <c r="A414" s="2">
        <v>35179</v>
      </c>
      <c r="B414">
        <v>650.16999999999996</v>
      </c>
      <c r="C414">
        <f t="shared" si="18"/>
        <v>-2.1639706559441387E-3</v>
      </c>
      <c r="D414">
        <f t="shared" si="20"/>
        <v>6.0008782282917791E-5</v>
      </c>
      <c r="E414">
        <f t="shared" si="19"/>
        <v>9.642984907125971</v>
      </c>
    </row>
    <row r="415" spans="1:5">
      <c r="A415" s="2">
        <v>35180</v>
      </c>
      <c r="B415">
        <v>652.87</v>
      </c>
      <c r="C415">
        <f t="shared" si="18"/>
        <v>4.1527600473722963E-3</v>
      </c>
      <c r="D415">
        <f t="shared" si="20"/>
        <v>5.5755003164088204E-5</v>
      </c>
      <c r="E415">
        <f t="shared" si="19"/>
        <v>9.485236350553409</v>
      </c>
    </row>
    <row r="416" spans="1:5">
      <c r="A416" s="2">
        <v>35181</v>
      </c>
      <c r="B416">
        <v>653.46</v>
      </c>
      <c r="C416">
        <f t="shared" si="18"/>
        <v>9.0370211527567793E-4</v>
      </c>
      <c r="D416">
        <f t="shared" si="20"/>
        <v>5.3129252197274863E-5</v>
      </c>
      <c r="E416">
        <f t="shared" si="19"/>
        <v>9.8274113697311876</v>
      </c>
    </row>
    <row r="417" spans="1:5">
      <c r="A417" s="2">
        <v>35185</v>
      </c>
      <c r="B417">
        <v>654.16999999999996</v>
      </c>
      <c r="C417">
        <f t="shared" si="18"/>
        <v>1.0865240412571888E-3</v>
      </c>
      <c r="D417">
        <f t="shared" si="20"/>
        <v>4.9344351108297751E-5</v>
      </c>
      <c r="E417">
        <f t="shared" si="19"/>
        <v>9.8927628544231432</v>
      </c>
    </row>
    <row r="418" spans="1:5">
      <c r="A418" s="2">
        <v>35187</v>
      </c>
      <c r="B418">
        <v>643.38</v>
      </c>
      <c r="C418">
        <f t="shared" si="18"/>
        <v>-1.6494183469128766E-2</v>
      </c>
      <c r="D418">
        <f t="shared" si="20"/>
        <v>4.6040311046956109E-5</v>
      </c>
      <c r="E418">
        <f t="shared" si="19"/>
        <v>4.0768652794336271</v>
      </c>
    </row>
    <row r="419" spans="1:5">
      <c r="A419" s="2">
        <v>35192</v>
      </c>
      <c r="B419">
        <v>638.26</v>
      </c>
      <c r="C419">
        <f t="shared" si="18"/>
        <v>-7.9579719605831767E-3</v>
      </c>
      <c r="D419">
        <f t="shared" si="20"/>
        <v>6.7367591281087549E-5</v>
      </c>
      <c r="E419">
        <f t="shared" si="19"/>
        <v>8.6652903586299086</v>
      </c>
    </row>
    <row r="420" spans="1:5">
      <c r="A420" s="2">
        <v>35194</v>
      </c>
      <c r="B420">
        <v>645.44000000000005</v>
      </c>
      <c r="C420">
        <f t="shared" si="18"/>
        <v>1.1249334127158311E-2</v>
      </c>
      <c r="D420">
        <f t="shared" si="20"/>
        <v>6.749029594100329E-5</v>
      </c>
      <c r="E420">
        <f t="shared" si="19"/>
        <v>7.7284791212636144</v>
      </c>
    </row>
    <row r="421" spans="1:5">
      <c r="A421" s="2">
        <v>35195</v>
      </c>
      <c r="B421">
        <v>652.09</v>
      </c>
      <c r="C421">
        <f t="shared" si="18"/>
        <v>1.0303049082796195E-2</v>
      </c>
      <c r="D421">
        <f t="shared" si="20"/>
        <v>7.3255663606697224E-5</v>
      </c>
      <c r="E421">
        <f t="shared" si="19"/>
        <v>8.0724817734190939</v>
      </c>
    </row>
    <row r="422" spans="1:5">
      <c r="A422" s="2">
        <v>35198</v>
      </c>
      <c r="B422">
        <v>661.51</v>
      </c>
      <c r="C422">
        <f t="shared" si="18"/>
        <v>1.4445858700486066E-2</v>
      </c>
      <c r="D422">
        <f t="shared" si="20"/>
        <v>7.6513098363176712E-5</v>
      </c>
      <c r="E422">
        <f t="shared" si="19"/>
        <v>6.750635422518978</v>
      </c>
    </row>
    <row r="423" spans="1:5">
      <c r="A423" s="2">
        <v>35199</v>
      </c>
      <c r="B423">
        <v>665.6</v>
      </c>
      <c r="C423">
        <f t="shared" si="18"/>
        <v>6.1828241447597649E-3</v>
      </c>
      <c r="D423">
        <f t="shared" si="20"/>
        <v>8.8559794363768534E-5</v>
      </c>
      <c r="E423">
        <f t="shared" si="19"/>
        <v>8.9001771808946728</v>
      </c>
    </row>
    <row r="424" spans="1:5">
      <c r="A424" s="2">
        <v>35200</v>
      </c>
      <c r="B424">
        <v>665.42</v>
      </c>
      <c r="C424">
        <f t="shared" si="18"/>
        <v>-2.7043269230778795E-4</v>
      </c>
      <c r="D424">
        <f t="shared" si="20"/>
        <v>8.3926100846006617E-5</v>
      </c>
      <c r="E424">
        <f t="shared" si="19"/>
        <v>9.3847024905754459</v>
      </c>
    </row>
    <row r="425" spans="1:5">
      <c r="A425" s="2">
        <v>35202</v>
      </c>
      <c r="B425">
        <v>668.91</v>
      </c>
      <c r="C425">
        <f t="shared" si="18"/>
        <v>5.244807790568377E-3</v>
      </c>
      <c r="D425">
        <f t="shared" si="20"/>
        <v>7.6426945852025571E-5</v>
      </c>
      <c r="E425">
        <f t="shared" si="19"/>
        <v>9.119249702612036</v>
      </c>
    </row>
    <row r="426" spans="1:5">
      <c r="A426" s="2">
        <v>35206</v>
      </c>
      <c r="B426">
        <v>672.76</v>
      </c>
      <c r="C426">
        <f t="shared" si="18"/>
        <v>5.7556322973195545E-3</v>
      </c>
      <c r="D426">
        <f t="shared" si="20"/>
        <v>7.2271084455411035E-5</v>
      </c>
      <c r="E426">
        <f t="shared" si="19"/>
        <v>9.0767108272189727</v>
      </c>
    </row>
    <row r="427" spans="1:5">
      <c r="A427" s="2">
        <v>35207</v>
      </c>
      <c r="B427">
        <v>678.42</v>
      </c>
      <c r="C427">
        <f t="shared" si="18"/>
        <v>8.4131042273618648E-3</v>
      </c>
      <c r="D427">
        <f t="shared" si="20"/>
        <v>6.9110314745487737E-5</v>
      </c>
      <c r="E427">
        <f t="shared" si="19"/>
        <v>8.5556421843363371</v>
      </c>
    </row>
    <row r="428" spans="1:5">
      <c r="A428" s="2">
        <v>35208</v>
      </c>
      <c r="B428">
        <v>676</v>
      </c>
      <c r="C428">
        <f t="shared" si="18"/>
        <v>-3.5671118186373623E-3</v>
      </c>
      <c r="D428">
        <f t="shared" si="20"/>
        <v>6.9693370299161355E-5</v>
      </c>
      <c r="E428">
        <f t="shared" si="19"/>
        <v>9.3888300805134026</v>
      </c>
    </row>
    <row r="429" spans="1:5">
      <c r="A429" s="2">
        <v>35209</v>
      </c>
      <c r="B429">
        <v>678.51</v>
      </c>
      <c r="C429">
        <f t="shared" si="18"/>
        <v>3.7130177514792767E-3</v>
      </c>
      <c r="D429">
        <f t="shared" si="20"/>
        <v>6.5012115219426333E-5</v>
      </c>
      <c r="E429">
        <f t="shared" si="19"/>
        <v>9.4288764303152863</v>
      </c>
    </row>
    <row r="430" spans="1:5">
      <c r="A430" s="2">
        <v>35213</v>
      </c>
      <c r="B430">
        <v>672.23</v>
      </c>
      <c r="C430">
        <f t="shared" si="18"/>
        <v>-9.2555747151847022E-3</v>
      </c>
      <c r="D430">
        <f t="shared" si="20"/>
        <v>6.0980383112382363E-5</v>
      </c>
      <c r="E430">
        <f t="shared" si="19"/>
        <v>8.3001514281354716</v>
      </c>
    </row>
    <row r="431" spans="1:5">
      <c r="A431" s="2">
        <v>35214</v>
      </c>
      <c r="B431">
        <v>667.93</v>
      </c>
      <c r="C431">
        <f t="shared" si="18"/>
        <v>-6.3966202043944306E-3</v>
      </c>
      <c r="D431">
        <f t="shared" si="20"/>
        <v>6.3858426158699852E-5</v>
      </c>
      <c r="E431">
        <f t="shared" si="19"/>
        <v>9.0181004179034012</v>
      </c>
    </row>
    <row r="432" spans="1:5">
      <c r="A432" s="2">
        <v>35215</v>
      </c>
      <c r="B432">
        <v>671.7</v>
      </c>
      <c r="C432">
        <f t="shared" si="18"/>
        <v>5.6443040438370722E-3</v>
      </c>
      <c r="D432">
        <f t="shared" si="20"/>
        <v>6.2391142285088557E-5</v>
      </c>
      <c r="E432">
        <f t="shared" si="19"/>
        <v>9.1714671940881054</v>
      </c>
    </row>
    <row r="433" spans="1:5">
      <c r="A433" s="2">
        <v>35216</v>
      </c>
      <c r="B433">
        <v>669.12</v>
      </c>
      <c r="C433">
        <f t="shared" si="18"/>
        <v>-3.8410004466280195E-3</v>
      </c>
      <c r="D433">
        <f t="shared" si="20"/>
        <v>6.0287026252585616E-5</v>
      </c>
      <c r="E433">
        <f t="shared" si="19"/>
        <v>9.4716762288668033</v>
      </c>
    </row>
    <row r="434" spans="1:5">
      <c r="A434" s="2">
        <v>35219</v>
      </c>
      <c r="B434">
        <v>667.68</v>
      </c>
      <c r="C434">
        <f t="shared" si="18"/>
        <v>-2.1520803443329365E-3</v>
      </c>
      <c r="D434">
        <f t="shared" si="20"/>
        <v>5.6901469227584308E-5</v>
      </c>
      <c r="E434">
        <f t="shared" si="19"/>
        <v>9.6927951916919177</v>
      </c>
    </row>
    <row r="435" spans="1:5">
      <c r="A435" s="2">
        <v>35220</v>
      </c>
      <c r="B435">
        <v>672.56</v>
      </c>
      <c r="C435">
        <f t="shared" si="18"/>
        <v>7.3088904864605734E-3</v>
      </c>
      <c r="D435">
        <f t="shared" si="20"/>
        <v>5.3011141776721146E-5</v>
      </c>
      <c r="E435">
        <f t="shared" si="19"/>
        <v>8.8372980205575544</v>
      </c>
    </row>
    <row r="436" spans="1:5">
      <c r="A436" s="2">
        <v>35221</v>
      </c>
      <c r="B436">
        <v>678.44</v>
      </c>
      <c r="C436">
        <f t="shared" si="18"/>
        <v>8.7427144046629442E-3</v>
      </c>
      <c r="D436">
        <f t="shared" si="20"/>
        <v>5.3947524337276448E-5</v>
      </c>
      <c r="E436">
        <f t="shared" si="19"/>
        <v>8.4106579253518436</v>
      </c>
    </row>
    <row r="437" spans="1:5">
      <c r="A437" s="2">
        <v>35222</v>
      </c>
      <c r="B437">
        <v>673.03</v>
      </c>
      <c r="C437">
        <f t="shared" si="18"/>
        <v>-7.9741760509405134E-3</v>
      </c>
      <c r="D437">
        <f t="shared" si="20"/>
        <v>5.683255273128289E-5</v>
      </c>
      <c r="E437">
        <f t="shared" si="19"/>
        <v>8.6565445622401818</v>
      </c>
    </row>
    <row r="438" spans="1:5">
      <c r="A438" s="2">
        <v>35223</v>
      </c>
      <c r="B438">
        <v>673.31</v>
      </c>
      <c r="C438">
        <f t="shared" si="18"/>
        <v>4.1602900316475155E-4</v>
      </c>
      <c r="D438">
        <f t="shared" si="20"/>
        <v>5.8226176944647697E-5</v>
      </c>
      <c r="E438">
        <f t="shared" si="19"/>
        <v>9.7482029802238923</v>
      </c>
    </row>
    <row r="439" spans="1:5">
      <c r="A439" s="2">
        <v>35226</v>
      </c>
      <c r="B439">
        <v>672.16</v>
      </c>
      <c r="C439">
        <f t="shared" si="18"/>
        <v>-1.7079799795042066E-3</v>
      </c>
      <c r="D439">
        <f t="shared" si="20"/>
        <v>5.3779979792817627E-5</v>
      </c>
      <c r="E439">
        <f t="shared" si="19"/>
        <v>9.7763661310115761</v>
      </c>
    </row>
    <row r="440" spans="1:5">
      <c r="A440" s="2">
        <v>35227</v>
      </c>
      <c r="B440">
        <v>670.97</v>
      </c>
      <c r="C440">
        <f t="shared" si="18"/>
        <v>-1.7704118067125997E-3</v>
      </c>
      <c r="D440">
        <f t="shared" si="20"/>
        <v>5.0105972332884173E-5</v>
      </c>
      <c r="E440">
        <f t="shared" si="19"/>
        <v>9.8388157705217658</v>
      </c>
    </row>
    <row r="441" spans="1:5">
      <c r="A441" s="2">
        <v>35228</v>
      </c>
      <c r="B441">
        <v>669.04</v>
      </c>
      <c r="C441">
        <f t="shared" si="18"/>
        <v>-2.8764326273902911E-3</v>
      </c>
      <c r="D441">
        <f t="shared" si="20"/>
        <v>4.688656392539094E-5</v>
      </c>
      <c r="E441">
        <f t="shared" si="19"/>
        <v>9.7913138278207796</v>
      </c>
    </row>
    <row r="442" spans="1:5">
      <c r="A442" s="2">
        <v>35229</v>
      </c>
      <c r="B442">
        <v>667.92</v>
      </c>
      <c r="C442">
        <f t="shared" si="18"/>
        <v>-1.6740404161186247E-3</v>
      </c>
      <c r="D442">
        <f t="shared" si="20"/>
        <v>4.4508394841296324E-5</v>
      </c>
      <c r="E442">
        <f t="shared" si="19"/>
        <v>9.9568690812763609</v>
      </c>
    </row>
    <row r="443" spans="1:5">
      <c r="A443" s="2">
        <v>35230</v>
      </c>
      <c r="B443">
        <v>665.85</v>
      </c>
      <c r="C443">
        <f t="shared" si="18"/>
        <v>-3.0991735537189129E-3</v>
      </c>
      <c r="D443">
        <f t="shared" si="20"/>
        <v>4.192228369952648E-5</v>
      </c>
      <c r="E443">
        <f t="shared" si="19"/>
        <v>9.850581555842659</v>
      </c>
    </row>
    <row r="444" spans="1:5">
      <c r="A444" s="2">
        <v>35233</v>
      </c>
      <c r="B444">
        <v>665.16</v>
      </c>
      <c r="C444">
        <f t="shared" si="18"/>
        <v>-1.0362694300518954E-3</v>
      </c>
      <c r="D444">
        <f t="shared" si="20"/>
        <v>4.0251214231388378E-5</v>
      </c>
      <c r="E444">
        <f t="shared" si="19"/>
        <v>10.093691581416712</v>
      </c>
    </row>
    <row r="445" spans="1:5">
      <c r="A445" s="2">
        <v>35234</v>
      </c>
      <c r="B445">
        <v>662.06</v>
      </c>
      <c r="C445">
        <f t="shared" si="18"/>
        <v>-4.6605328041373845E-3</v>
      </c>
      <c r="D445">
        <f t="shared" si="20"/>
        <v>3.8014659513294832E-5</v>
      </c>
      <c r="E445">
        <f t="shared" si="19"/>
        <v>9.6061652759072107</v>
      </c>
    </row>
    <row r="446" spans="1:5">
      <c r="A446" s="2">
        <v>35235</v>
      </c>
      <c r="B446">
        <v>661.96</v>
      </c>
      <c r="C446">
        <f t="shared" si="18"/>
        <v>-1.5104371205013E-4</v>
      </c>
      <c r="D446">
        <f t="shared" si="20"/>
        <v>3.7890621227483007E-5</v>
      </c>
      <c r="E446">
        <f t="shared" si="19"/>
        <v>10.180204830656253</v>
      </c>
    </row>
    <row r="447" spans="1:5">
      <c r="A447" s="2">
        <v>35236</v>
      </c>
      <c r="B447">
        <v>662.1</v>
      </c>
      <c r="C447">
        <f t="shared" si="18"/>
        <v>2.1149314157953102E-4</v>
      </c>
      <c r="D447">
        <f t="shared" si="20"/>
        <v>3.5839611451002759E-5</v>
      </c>
      <c r="E447">
        <f t="shared" si="19"/>
        <v>10.235208768887754</v>
      </c>
    </row>
    <row r="448" spans="1:5">
      <c r="A448" s="2">
        <v>35237</v>
      </c>
      <c r="B448">
        <v>666.84</v>
      </c>
      <c r="C448">
        <f t="shared" si="18"/>
        <v>7.1590394200271995E-3</v>
      </c>
      <c r="D448">
        <f t="shared" si="20"/>
        <v>3.4033493565451602E-5</v>
      </c>
      <c r="E448">
        <f t="shared" si="19"/>
        <v>8.7822416880074261</v>
      </c>
    </row>
    <row r="449" spans="1:5">
      <c r="A449" s="2">
        <v>35240</v>
      </c>
      <c r="B449">
        <v>668.85</v>
      </c>
      <c r="C449">
        <f t="shared" si="18"/>
        <v>3.0142163037610082E-3</v>
      </c>
      <c r="D449">
        <f t="shared" si="20"/>
        <v>3.7023663117516987E-5</v>
      </c>
      <c r="E449">
        <f t="shared" si="19"/>
        <v>9.9585561961537792</v>
      </c>
    </row>
    <row r="450" spans="1:5">
      <c r="A450" s="2">
        <v>35241</v>
      </c>
      <c r="B450">
        <v>668.48</v>
      </c>
      <c r="C450">
        <f t="shared" si="18"/>
        <v>-5.5318830829035584E-4</v>
      </c>
      <c r="D450">
        <f t="shared" si="20"/>
        <v>3.5886330801678024E-5</v>
      </c>
      <c r="E450">
        <f t="shared" si="19"/>
        <v>10.226626686817633</v>
      </c>
    </row>
    <row r="451" spans="1:5">
      <c r="A451" s="2">
        <v>35242</v>
      </c>
      <c r="B451">
        <v>664.39</v>
      </c>
      <c r="C451">
        <f t="shared" si="18"/>
        <v>-6.1183580660603637E-3</v>
      </c>
      <c r="D451">
        <f t="shared" si="20"/>
        <v>3.4098061099420666E-5</v>
      </c>
      <c r="E451">
        <f t="shared" si="19"/>
        <v>9.1884273943037336</v>
      </c>
    </row>
    <row r="452" spans="1:5">
      <c r="A452" s="2">
        <v>35243</v>
      </c>
      <c r="B452">
        <v>668.55</v>
      </c>
      <c r="C452">
        <f t="shared" ref="C452:C515" si="21">(B452-B451)/B451</f>
        <v>6.2613826216528969E-3</v>
      </c>
      <c r="D452">
        <f t="shared" si="20"/>
        <v>3.5844095060154353E-5</v>
      </c>
      <c r="E452">
        <f t="shared" si="19"/>
        <v>9.1425696266821728</v>
      </c>
    </row>
    <row r="453" spans="1:5">
      <c r="A453" s="2">
        <v>35244</v>
      </c>
      <c r="B453">
        <v>670.63</v>
      </c>
      <c r="C453">
        <f t="shared" si="21"/>
        <v>3.1112108294069868E-3</v>
      </c>
      <c r="D453">
        <f t="shared" si="20"/>
        <v>3.7541766955770443E-5</v>
      </c>
      <c r="E453">
        <f t="shared" ref="E453:E516" si="22">-LN(D453)-C453*C453/D453</f>
        <v>9.9322200917033694</v>
      </c>
    </row>
    <row r="454" spans="1:5">
      <c r="A454" s="2">
        <v>35248</v>
      </c>
      <c r="B454">
        <v>673.61</v>
      </c>
      <c r="C454">
        <f t="shared" si="21"/>
        <v>4.4435828996615395E-3</v>
      </c>
      <c r="D454">
        <f t="shared" ref="D454:D517" si="23">$H$5+$H$7*D453+$H$6*C453*C453</f>
        <v>3.6396235176214198E-5</v>
      </c>
      <c r="E454">
        <f t="shared" si="22"/>
        <v>9.6785322659222786</v>
      </c>
    </row>
    <row r="455" spans="1:5">
      <c r="A455" s="2">
        <v>35249</v>
      </c>
      <c r="B455">
        <v>672.4</v>
      </c>
      <c r="C455">
        <f t="shared" si="21"/>
        <v>-1.7962916227491224E-3</v>
      </c>
      <c r="D455">
        <f t="shared" si="23"/>
        <v>3.6287141547466328E-5</v>
      </c>
      <c r="E455">
        <f t="shared" si="22"/>
        <v>10.135126804545672</v>
      </c>
    </row>
    <row r="456" spans="1:5">
      <c r="A456" s="2">
        <v>35251</v>
      </c>
      <c r="B456">
        <v>657.44</v>
      </c>
      <c r="C456">
        <f t="shared" si="21"/>
        <v>-2.2248661511005241E-2</v>
      </c>
      <c r="D456">
        <f t="shared" si="23"/>
        <v>3.4712757420390895E-5</v>
      </c>
      <c r="E456">
        <f t="shared" si="22"/>
        <v>-3.9915684273507885</v>
      </c>
    </row>
    <row r="457" spans="1:5">
      <c r="A457" s="2">
        <v>35254</v>
      </c>
      <c r="B457">
        <v>652.54</v>
      </c>
      <c r="C457">
        <f t="shared" si="21"/>
        <v>-7.4531516183987748E-3</v>
      </c>
      <c r="D457">
        <f t="shared" si="23"/>
        <v>7.7332352891188084E-5</v>
      </c>
      <c r="E457">
        <f t="shared" si="22"/>
        <v>8.7490769464635108</v>
      </c>
    </row>
    <row r="458" spans="1:5">
      <c r="A458" s="2">
        <v>35255</v>
      </c>
      <c r="B458">
        <v>654.75</v>
      </c>
      <c r="C458">
        <f t="shared" si="21"/>
        <v>3.386765562264438E-3</v>
      </c>
      <c r="D458">
        <f t="shared" si="23"/>
        <v>7.5578592568666608E-5</v>
      </c>
      <c r="E458">
        <f t="shared" si="22"/>
        <v>9.3385725365705614</v>
      </c>
    </row>
    <row r="459" spans="1:5">
      <c r="A459" s="2">
        <v>35256</v>
      </c>
      <c r="B459">
        <v>656.06</v>
      </c>
      <c r="C459">
        <f t="shared" si="21"/>
        <v>2.0007636502481028E-3</v>
      </c>
      <c r="D459">
        <f t="shared" si="23"/>
        <v>7.0088039478834031E-5</v>
      </c>
      <c r="E459">
        <f t="shared" si="22"/>
        <v>9.5086437302044171</v>
      </c>
    </row>
    <row r="460" spans="1:5">
      <c r="A460" s="2">
        <v>35257</v>
      </c>
      <c r="B460">
        <v>645.66999999999996</v>
      </c>
      <c r="C460">
        <f t="shared" si="21"/>
        <v>-1.5836966131146522E-2</v>
      </c>
      <c r="D460">
        <f t="shared" si="23"/>
        <v>6.4579602606277872E-5</v>
      </c>
      <c r="E460">
        <f t="shared" si="22"/>
        <v>5.7638857212102153</v>
      </c>
    </row>
    <row r="461" spans="1:5">
      <c r="A461" s="2">
        <v>35258</v>
      </c>
      <c r="B461">
        <v>646.19000000000005</v>
      </c>
      <c r="C461">
        <f t="shared" si="21"/>
        <v>8.0536496972152263E-4</v>
      </c>
      <c r="D461">
        <f t="shared" si="23"/>
        <v>8.1809536949346804E-5</v>
      </c>
      <c r="E461">
        <f t="shared" si="22"/>
        <v>9.4031884058489137</v>
      </c>
    </row>
    <row r="462" spans="1:5">
      <c r="A462" s="2">
        <v>35261</v>
      </c>
      <c r="B462">
        <v>629.79999999999995</v>
      </c>
      <c r="C462">
        <f t="shared" si="21"/>
        <v>-2.536405701109596E-2</v>
      </c>
      <c r="D462">
        <f t="shared" si="23"/>
        <v>7.4612575037386492E-5</v>
      </c>
      <c r="E462">
        <f t="shared" si="22"/>
        <v>0.88085616704325886</v>
      </c>
    </row>
    <row r="463" spans="1:5">
      <c r="A463" s="2">
        <v>35262</v>
      </c>
      <c r="B463">
        <v>628.37</v>
      </c>
      <c r="C463">
        <f t="shared" si="21"/>
        <v>-2.2705620832009369E-3</v>
      </c>
      <c r="D463">
        <f t="shared" si="23"/>
        <v>1.2578005901921305E-4</v>
      </c>
      <c r="E463">
        <f t="shared" si="22"/>
        <v>8.9399879056703568</v>
      </c>
    </row>
    <row r="464" spans="1:5">
      <c r="A464" s="2">
        <v>35263</v>
      </c>
      <c r="B464">
        <v>634.07000000000005</v>
      </c>
      <c r="C464">
        <f t="shared" si="21"/>
        <v>9.0710886897847533E-3</v>
      </c>
      <c r="D464">
        <f t="shared" si="23"/>
        <v>1.1377833455301346E-4</v>
      </c>
      <c r="E464">
        <f t="shared" si="22"/>
        <v>8.3580570433917671</v>
      </c>
    </row>
    <row r="465" spans="1:5">
      <c r="A465" s="2">
        <v>35264</v>
      </c>
      <c r="B465">
        <v>643.55999999999995</v>
      </c>
      <c r="C465">
        <f t="shared" si="21"/>
        <v>1.4966801772674775E-2</v>
      </c>
      <c r="D465">
        <f t="shared" si="23"/>
        <v>1.1010019584064156E-4</v>
      </c>
      <c r="E465">
        <f t="shared" si="22"/>
        <v>7.0795624525280596</v>
      </c>
    </row>
    <row r="466" spans="1:5">
      <c r="A466" s="2">
        <v>35265</v>
      </c>
      <c r="B466">
        <v>638.73</v>
      </c>
      <c r="C466">
        <f t="shared" si="21"/>
        <v>-7.5051277270183478E-3</v>
      </c>
      <c r="D466">
        <f t="shared" si="23"/>
        <v>1.195398318288179E-4</v>
      </c>
      <c r="E466">
        <f t="shared" si="22"/>
        <v>8.5606628166469552</v>
      </c>
    </row>
    <row r="467" spans="1:5">
      <c r="A467" s="2">
        <v>35268</v>
      </c>
      <c r="B467">
        <v>633.77</v>
      </c>
      <c r="C467">
        <f t="shared" si="21"/>
        <v>-7.7654094844457535E-3</v>
      </c>
      <c r="D467">
        <f t="shared" si="23"/>
        <v>1.1285640248204752E-4</v>
      </c>
      <c r="E467">
        <f t="shared" si="22"/>
        <v>8.5550729795677896</v>
      </c>
    </row>
    <row r="468" spans="1:5">
      <c r="A468" s="2">
        <v>35269</v>
      </c>
      <c r="B468">
        <v>626.87</v>
      </c>
      <c r="C468">
        <f t="shared" si="21"/>
        <v>-1.0887230383262031E-2</v>
      </c>
      <c r="D468">
        <f t="shared" si="23"/>
        <v>1.0732026656485126E-4</v>
      </c>
      <c r="E468">
        <f t="shared" si="22"/>
        <v>8.0352251860554453</v>
      </c>
    </row>
    <row r="469" spans="1:5">
      <c r="A469" s="2">
        <v>35270</v>
      </c>
      <c r="B469">
        <v>626.65</v>
      </c>
      <c r="C469">
        <f t="shared" si="21"/>
        <v>-3.5094995772652588E-4</v>
      </c>
      <c r="D469">
        <f t="shared" si="23"/>
        <v>1.0765069174831918E-4</v>
      </c>
      <c r="E469">
        <f t="shared" si="22"/>
        <v>9.1354747830393812</v>
      </c>
    </row>
    <row r="470" spans="1:5">
      <c r="A470" s="2">
        <v>35271</v>
      </c>
      <c r="B470">
        <v>631.16999999999996</v>
      </c>
      <c r="C470">
        <f t="shared" si="21"/>
        <v>7.2129577914305945E-3</v>
      </c>
      <c r="D470">
        <f t="shared" si="23"/>
        <v>9.7345967275366612E-5</v>
      </c>
      <c r="E470">
        <f t="shared" si="22"/>
        <v>8.7027871164276434</v>
      </c>
    </row>
    <row r="471" spans="1:5">
      <c r="A471" s="2">
        <v>35272</v>
      </c>
      <c r="B471">
        <v>635.9</v>
      </c>
      <c r="C471">
        <f t="shared" si="21"/>
        <v>7.4940190439976842E-3</v>
      </c>
      <c r="D471">
        <f t="shared" si="23"/>
        <v>9.290646885214486E-5</v>
      </c>
      <c r="E471">
        <f t="shared" si="22"/>
        <v>8.6794349234283175</v>
      </c>
    </row>
    <row r="472" spans="1:5">
      <c r="A472" s="2">
        <v>35275</v>
      </c>
      <c r="B472">
        <v>630.91</v>
      </c>
      <c r="C472">
        <f t="shared" si="21"/>
        <v>-7.8471457776380076E-3</v>
      </c>
      <c r="D472">
        <f t="shared" si="23"/>
        <v>8.9362703805356716E-5</v>
      </c>
      <c r="E472">
        <f t="shared" si="22"/>
        <v>8.6337311197151596</v>
      </c>
    </row>
    <row r="473" spans="1:5">
      <c r="A473" s="2">
        <v>35276</v>
      </c>
      <c r="B473">
        <v>635.26</v>
      </c>
      <c r="C473">
        <f t="shared" si="21"/>
        <v>6.8948027452410375E-3</v>
      </c>
      <c r="D473">
        <f t="shared" si="23"/>
        <v>8.6723461926615586E-5</v>
      </c>
      <c r="E473">
        <f t="shared" si="22"/>
        <v>8.8046264231243754</v>
      </c>
    </row>
    <row r="474" spans="1:5">
      <c r="A474" s="2">
        <v>35277</v>
      </c>
      <c r="B474">
        <v>639.95000000000005</v>
      </c>
      <c r="C474">
        <f t="shared" si="21"/>
        <v>7.3828038913201751E-3</v>
      </c>
      <c r="D474">
        <f t="shared" si="23"/>
        <v>8.3140482909490845E-5</v>
      </c>
      <c r="E474">
        <f t="shared" si="22"/>
        <v>8.7393921341620331</v>
      </c>
    </row>
    <row r="475" spans="1:5">
      <c r="A475" s="2">
        <v>35278</v>
      </c>
      <c r="B475">
        <v>650.02</v>
      </c>
      <c r="C475">
        <f t="shared" si="21"/>
        <v>1.5735604344089282E-2</v>
      </c>
      <c r="D475">
        <f t="shared" si="23"/>
        <v>8.0605386443066327E-5</v>
      </c>
      <c r="E475">
        <f t="shared" si="22"/>
        <v>6.3540753838167454</v>
      </c>
    </row>
    <row r="476" spans="1:5">
      <c r="A476" s="2">
        <v>35279</v>
      </c>
      <c r="B476">
        <v>662.49</v>
      </c>
      <c r="C476">
        <f t="shared" si="21"/>
        <v>1.9184025106919831E-2</v>
      </c>
      <c r="D476">
        <f t="shared" si="23"/>
        <v>9.5650774813260461E-5</v>
      </c>
      <c r="E476">
        <f t="shared" si="22"/>
        <v>5.4071973719130719</v>
      </c>
    </row>
    <row r="477" spans="1:5">
      <c r="A477" s="2">
        <v>35283</v>
      </c>
      <c r="B477">
        <v>662.38</v>
      </c>
      <c r="C477">
        <f t="shared" si="21"/>
        <v>-1.6604024211688272E-4</v>
      </c>
      <c r="D477">
        <f t="shared" si="23"/>
        <v>1.1968990777935575E-4</v>
      </c>
      <c r="E477">
        <f t="shared" si="22"/>
        <v>9.0303759216699842</v>
      </c>
    </row>
    <row r="478" spans="1:5">
      <c r="A478" s="2">
        <v>35284</v>
      </c>
      <c r="B478">
        <v>664.16</v>
      </c>
      <c r="C478">
        <f t="shared" si="21"/>
        <v>2.6872792052899737E-3</v>
      </c>
      <c r="D478">
        <f t="shared" si="23"/>
        <v>1.0795065006862094E-4</v>
      </c>
      <c r="E478">
        <f t="shared" si="22"/>
        <v>9.066940352769647</v>
      </c>
    </row>
    <row r="479" spans="1:5">
      <c r="A479" s="2">
        <v>35285</v>
      </c>
      <c r="B479">
        <v>662.59</v>
      </c>
      <c r="C479">
        <f t="shared" si="21"/>
        <v>-2.3638882197059992E-3</v>
      </c>
      <c r="D479">
        <f t="shared" si="23"/>
        <v>9.8245601919308713E-5</v>
      </c>
      <c r="E479">
        <f t="shared" si="22"/>
        <v>9.1711625388880407</v>
      </c>
    </row>
    <row r="480" spans="1:5">
      <c r="A480" s="2">
        <v>35286</v>
      </c>
      <c r="B480">
        <v>662.1</v>
      </c>
      <c r="C480">
        <f t="shared" si="21"/>
        <v>-7.3952217811921257E-4</v>
      </c>
      <c r="D480">
        <f t="shared" si="23"/>
        <v>8.9543886166619529E-5</v>
      </c>
      <c r="E480">
        <f t="shared" si="22"/>
        <v>9.3146741625638576</v>
      </c>
    </row>
    <row r="481" spans="1:5">
      <c r="A481" s="2">
        <v>35289</v>
      </c>
      <c r="B481">
        <v>665.77</v>
      </c>
      <c r="C481">
        <f t="shared" si="21"/>
        <v>5.5429693399787934E-3</v>
      </c>
      <c r="D481">
        <f t="shared" si="23"/>
        <v>8.1421730758447262E-5</v>
      </c>
      <c r="E481">
        <f t="shared" si="22"/>
        <v>9.0385181245689683</v>
      </c>
    </row>
    <row r="482" spans="1:5">
      <c r="A482" s="2">
        <v>35290</v>
      </c>
      <c r="B482">
        <v>660.2</v>
      </c>
      <c r="C482">
        <f t="shared" si="21"/>
        <v>-8.3662526097600318E-3</v>
      </c>
      <c r="D482">
        <f t="shared" si="23"/>
        <v>7.6962099127596539E-5</v>
      </c>
      <c r="E482">
        <f t="shared" si="22"/>
        <v>8.5627344611913756</v>
      </c>
    </row>
    <row r="483" spans="1:5">
      <c r="A483" s="2">
        <v>35291</v>
      </c>
      <c r="B483">
        <v>662.05</v>
      </c>
      <c r="C483">
        <f t="shared" si="21"/>
        <v>2.8021811572249452E-3</v>
      </c>
      <c r="D483">
        <f t="shared" si="23"/>
        <v>7.65448050297047E-5</v>
      </c>
      <c r="E483">
        <f t="shared" si="22"/>
        <v>9.3750509948604357</v>
      </c>
    </row>
    <row r="484" spans="1:5">
      <c r="A484" s="2">
        <v>35296</v>
      </c>
      <c r="B484">
        <v>666.58</v>
      </c>
      <c r="C484">
        <f t="shared" si="21"/>
        <v>6.8423835057776399E-3</v>
      </c>
      <c r="D484">
        <f t="shared" si="23"/>
        <v>7.0616049467791059E-5</v>
      </c>
      <c r="E484">
        <f t="shared" si="22"/>
        <v>8.8952563491762398</v>
      </c>
    </row>
    <row r="485" spans="1:5">
      <c r="A485" s="2">
        <v>35297</v>
      </c>
      <c r="B485">
        <v>665.69</v>
      </c>
      <c r="C485">
        <f t="shared" si="21"/>
        <v>-1.3351735725644128E-3</v>
      </c>
      <c r="D485">
        <f t="shared" si="23"/>
        <v>6.8876465614044766E-5</v>
      </c>
      <c r="E485">
        <f t="shared" si="22"/>
        <v>9.5573136079690642</v>
      </c>
    </row>
    <row r="486" spans="1:5">
      <c r="A486" s="2">
        <v>35298</v>
      </c>
      <c r="B486">
        <v>665.07</v>
      </c>
      <c r="C486">
        <f t="shared" si="21"/>
        <v>-9.3136444891767111E-4</v>
      </c>
      <c r="D486">
        <f t="shared" si="23"/>
        <v>6.3312839380198614E-5</v>
      </c>
      <c r="E486">
        <f t="shared" si="22"/>
        <v>9.6537215652355393</v>
      </c>
    </row>
    <row r="487" spans="1:5">
      <c r="A487" s="2">
        <v>35299</v>
      </c>
      <c r="B487">
        <v>670.68</v>
      </c>
      <c r="C487">
        <f t="shared" si="21"/>
        <v>8.435202309531176E-3</v>
      </c>
      <c r="D487">
        <f t="shared" si="23"/>
        <v>5.8326291215986164E-5</v>
      </c>
      <c r="E487">
        <f t="shared" si="22"/>
        <v>8.5295508237896538</v>
      </c>
    </row>
    <row r="488" spans="1:5">
      <c r="A488" s="2">
        <v>35300</v>
      </c>
      <c r="B488">
        <v>667.03</v>
      </c>
      <c r="C488">
        <f t="shared" si="21"/>
        <v>-5.4422377288721561E-3</v>
      </c>
      <c r="D488">
        <f t="shared" si="23"/>
        <v>6.0219972077292291E-5</v>
      </c>
      <c r="E488">
        <f t="shared" si="22"/>
        <v>9.2256771191343105</v>
      </c>
    </row>
    <row r="489" spans="1:5">
      <c r="A489" s="2">
        <v>35304</v>
      </c>
      <c r="B489">
        <v>666.4</v>
      </c>
      <c r="C489">
        <f t="shared" si="21"/>
        <v>-9.4448525553572627E-4</v>
      </c>
      <c r="D489">
        <f t="shared" si="23"/>
        <v>5.8172549260377128E-5</v>
      </c>
      <c r="E489">
        <f t="shared" si="22"/>
        <v>9.7367623831502232</v>
      </c>
    </row>
    <row r="490" spans="1:5">
      <c r="A490" s="2">
        <v>35305</v>
      </c>
      <c r="B490">
        <v>664.81</v>
      </c>
      <c r="C490">
        <f t="shared" si="21"/>
        <v>-2.3859543817527488E-3</v>
      </c>
      <c r="D490">
        <f t="shared" si="23"/>
        <v>5.3797042564091493E-5</v>
      </c>
      <c r="E490">
        <f t="shared" si="22"/>
        <v>9.724472522969112</v>
      </c>
    </row>
    <row r="491" spans="1:5">
      <c r="A491" s="2">
        <v>35306</v>
      </c>
      <c r="B491">
        <v>657.4</v>
      </c>
      <c r="C491">
        <f t="shared" si="21"/>
        <v>-1.114604172620744E-2</v>
      </c>
      <c r="D491">
        <f t="shared" si="23"/>
        <v>5.0369392224881288E-5</v>
      </c>
      <c r="E491">
        <f t="shared" si="22"/>
        <v>7.4296637869209974</v>
      </c>
    </row>
    <row r="492" spans="1:5">
      <c r="A492" s="2">
        <v>35307</v>
      </c>
      <c r="B492">
        <v>651.99</v>
      </c>
      <c r="C492">
        <f t="shared" si="21"/>
        <v>-8.2293885001520663E-3</v>
      </c>
      <c r="D492">
        <f t="shared" si="23"/>
        <v>5.7955628920498779E-5</v>
      </c>
      <c r="E492">
        <f t="shared" si="22"/>
        <v>8.5873038246489592</v>
      </c>
    </row>
    <row r="493" spans="1:5">
      <c r="A493" s="2">
        <v>35311</v>
      </c>
      <c r="B493">
        <v>654.72</v>
      </c>
      <c r="C493">
        <f t="shared" si="21"/>
        <v>4.1871807849813928E-3</v>
      </c>
      <c r="D493">
        <f t="shared" si="23"/>
        <v>5.958629047415737E-5</v>
      </c>
      <c r="E493">
        <f t="shared" si="22"/>
        <v>9.4338481773312406</v>
      </c>
    </row>
    <row r="494" spans="1:5">
      <c r="A494" s="2">
        <v>35312</v>
      </c>
      <c r="B494">
        <v>655.61</v>
      </c>
      <c r="C494">
        <f t="shared" si="21"/>
        <v>1.3593597262951892E-3</v>
      </c>
      <c r="D494">
        <f t="shared" si="23"/>
        <v>5.6532433407376842E-5</v>
      </c>
      <c r="E494">
        <f t="shared" si="22"/>
        <v>9.7480093388176261</v>
      </c>
    </row>
    <row r="495" spans="1:5">
      <c r="A495" s="2">
        <v>35313</v>
      </c>
      <c r="B495">
        <v>649.44000000000005</v>
      </c>
      <c r="C495">
        <f t="shared" si="21"/>
        <v>-9.4110828083768683E-3</v>
      </c>
      <c r="D495">
        <f t="shared" si="23"/>
        <v>5.2436721466193371E-5</v>
      </c>
      <c r="E495">
        <f t="shared" si="22"/>
        <v>8.1668489346892361</v>
      </c>
    </row>
    <row r="496" spans="1:5">
      <c r="A496" s="2">
        <v>35314</v>
      </c>
      <c r="B496">
        <v>655.68</v>
      </c>
      <c r="C496">
        <f t="shared" si="21"/>
        <v>9.6082779009606656E-3</v>
      </c>
      <c r="D496">
        <f t="shared" si="23"/>
        <v>5.6586477866439869E-5</v>
      </c>
      <c r="E496">
        <f t="shared" si="22"/>
        <v>8.1482729261906588</v>
      </c>
    </row>
    <row r="497" spans="1:5">
      <c r="A497" s="2">
        <v>35317</v>
      </c>
      <c r="B497">
        <v>663.76</v>
      </c>
      <c r="C497">
        <f t="shared" si="21"/>
        <v>1.2323084431430029E-2</v>
      </c>
      <c r="D497">
        <f t="shared" si="23"/>
        <v>6.058034112948247E-5</v>
      </c>
      <c r="E497">
        <f t="shared" si="22"/>
        <v>7.2048125745176348</v>
      </c>
    </row>
    <row r="498" spans="1:5">
      <c r="A498" s="2">
        <v>35318</v>
      </c>
      <c r="B498">
        <v>663.81</v>
      </c>
      <c r="C498">
        <f t="shared" si="21"/>
        <v>7.5328431963291736E-5</v>
      </c>
      <c r="D498">
        <f t="shared" si="23"/>
        <v>6.9429146341746544E-5</v>
      </c>
      <c r="E498">
        <f t="shared" si="22"/>
        <v>9.5751220735403102</v>
      </c>
    </row>
    <row r="499" spans="1:5">
      <c r="A499" s="2">
        <v>35319</v>
      </c>
      <c r="B499">
        <v>667.28</v>
      </c>
      <c r="C499">
        <f t="shared" si="21"/>
        <v>5.2273994064567083E-3</v>
      </c>
      <c r="D499">
        <f t="shared" si="23"/>
        <v>6.3641038762376727E-5</v>
      </c>
      <c r="E499">
        <f t="shared" si="22"/>
        <v>9.2328796478220809</v>
      </c>
    </row>
    <row r="500" spans="1:5">
      <c r="A500" s="2">
        <v>35320</v>
      </c>
      <c r="B500">
        <v>671.15</v>
      </c>
      <c r="C500">
        <f t="shared" si="21"/>
        <v>5.7996643088358783E-3</v>
      </c>
      <c r="D500">
        <f t="shared" si="23"/>
        <v>6.0983283577539769E-5</v>
      </c>
      <c r="E500">
        <f t="shared" si="22"/>
        <v>9.1533480456375909</v>
      </c>
    </row>
    <row r="501" spans="1:5">
      <c r="A501" s="2">
        <v>35321</v>
      </c>
      <c r="B501">
        <v>680.54</v>
      </c>
      <c r="C501">
        <f t="shared" si="21"/>
        <v>1.3990911122699824E-2</v>
      </c>
      <c r="D501">
        <f t="shared" si="23"/>
        <v>5.9205022669727098E-5</v>
      </c>
      <c r="E501">
        <f t="shared" si="22"/>
        <v>6.4282712731006892</v>
      </c>
    </row>
    <row r="502" spans="1:5">
      <c r="A502" s="2">
        <v>35325</v>
      </c>
      <c r="B502">
        <v>682.94</v>
      </c>
      <c r="C502">
        <f t="shared" si="21"/>
        <v>3.5266112205015005E-3</v>
      </c>
      <c r="D502">
        <f t="shared" si="23"/>
        <v>7.2144051966286044E-5</v>
      </c>
      <c r="E502">
        <f t="shared" si="22"/>
        <v>9.3644546960394646</v>
      </c>
    </row>
    <row r="503" spans="1:5">
      <c r="A503" s="2">
        <v>35326</v>
      </c>
      <c r="B503">
        <v>681.47</v>
      </c>
      <c r="C503">
        <f t="shared" si="21"/>
        <v>-2.1524584883006225E-3</v>
      </c>
      <c r="D503">
        <f t="shared" si="23"/>
        <v>6.7146817615793073E-5</v>
      </c>
      <c r="E503">
        <f t="shared" si="22"/>
        <v>9.5396298156913417</v>
      </c>
    </row>
    <row r="504" spans="1:5">
      <c r="A504" s="2">
        <v>35327</v>
      </c>
      <c r="B504">
        <v>683</v>
      </c>
      <c r="C504">
        <f t="shared" si="21"/>
        <v>2.2451465214902676E-3</v>
      </c>
      <c r="D504">
        <f t="shared" si="23"/>
        <v>6.2043130926386176E-5</v>
      </c>
      <c r="E504">
        <f t="shared" si="22"/>
        <v>9.6064359363097065</v>
      </c>
    </row>
    <row r="505" spans="1:5">
      <c r="A505" s="2">
        <v>35328</v>
      </c>
      <c r="B505">
        <v>687.02</v>
      </c>
      <c r="C505">
        <f t="shared" si="21"/>
        <v>5.885797950219593E-3</v>
      </c>
      <c r="D505">
        <f t="shared" si="23"/>
        <v>5.7580423035274102E-5</v>
      </c>
      <c r="E505">
        <f t="shared" si="22"/>
        <v>9.1606891103959427</v>
      </c>
    </row>
    <row r="506" spans="1:5">
      <c r="A506" s="2">
        <v>35332</v>
      </c>
      <c r="B506">
        <v>685.61</v>
      </c>
      <c r="C506">
        <f t="shared" si="21"/>
        <v>-2.0523419987772819E-3</v>
      </c>
      <c r="D506">
        <f t="shared" si="23"/>
        <v>5.6295281675177204E-5</v>
      </c>
      <c r="E506">
        <f t="shared" si="22"/>
        <v>9.7100781508754999</v>
      </c>
    </row>
    <row r="507" spans="1:5">
      <c r="A507" s="2">
        <v>35333</v>
      </c>
      <c r="B507">
        <v>685.83</v>
      </c>
      <c r="C507">
        <f t="shared" si="21"/>
        <v>3.2088213415794298E-4</v>
      </c>
      <c r="D507">
        <f t="shared" si="23"/>
        <v>5.2439228190091372E-5</v>
      </c>
      <c r="E507">
        <f t="shared" si="22"/>
        <v>9.8538920996047086</v>
      </c>
    </row>
    <row r="508" spans="1:5">
      <c r="A508" s="2">
        <v>35334</v>
      </c>
      <c r="B508">
        <v>685.86</v>
      </c>
      <c r="C508">
        <f t="shared" si="21"/>
        <v>4.3742618433099621E-5</v>
      </c>
      <c r="D508">
        <f t="shared" si="23"/>
        <v>4.8672188788366597E-5</v>
      </c>
      <c r="E508">
        <f t="shared" si="22"/>
        <v>9.930363450786837</v>
      </c>
    </row>
    <row r="509" spans="1:5">
      <c r="A509" s="2">
        <v>35335</v>
      </c>
      <c r="B509">
        <v>686.19</v>
      </c>
      <c r="C509">
        <f t="shared" si="21"/>
        <v>4.8114775610188804E-4</v>
      </c>
      <c r="D509">
        <f t="shared" si="23"/>
        <v>4.5342291569451655E-5</v>
      </c>
      <c r="E509">
        <f t="shared" si="22"/>
        <v>9.9961646937686925</v>
      </c>
    </row>
    <row r="510" spans="1:5">
      <c r="A510" s="2">
        <v>35338</v>
      </c>
      <c r="B510">
        <v>687.31</v>
      </c>
      <c r="C510">
        <f t="shared" si="21"/>
        <v>1.6322009938936604E-3</v>
      </c>
      <c r="D510">
        <f t="shared" si="23"/>
        <v>4.2427347534468352E-5</v>
      </c>
      <c r="E510">
        <f t="shared" si="22"/>
        <v>10.00492583703617</v>
      </c>
    </row>
    <row r="511" spans="1:5">
      <c r="A511" s="2">
        <v>35339</v>
      </c>
      <c r="B511">
        <v>689.08</v>
      </c>
      <c r="C511">
        <f t="shared" si="21"/>
        <v>2.5752571619794499E-3</v>
      </c>
      <c r="D511">
        <f t="shared" si="23"/>
        <v>4.0075346122042667E-5</v>
      </c>
      <c r="E511">
        <f t="shared" si="22"/>
        <v>9.9592622065136904</v>
      </c>
    </row>
    <row r="512" spans="1:5">
      <c r="A512" s="2">
        <v>35340</v>
      </c>
      <c r="B512">
        <v>694.01</v>
      </c>
      <c r="C512">
        <f t="shared" si="21"/>
        <v>7.1544668253322539E-3</v>
      </c>
      <c r="D512">
        <f t="shared" si="23"/>
        <v>3.8356998351347945E-5</v>
      </c>
      <c r="E512">
        <f t="shared" si="22"/>
        <v>8.8341001200166431</v>
      </c>
    </row>
    <row r="513" spans="1:5">
      <c r="A513" s="2">
        <v>35341</v>
      </c>
      <c r="B513">
        <v>692.78</v>
      </c>
      <c r="C513">
        <f t="shared" si="21"/>
        <v>-1.7723087563580038E-3</v>
      </c>
      <c r="D513">
        <f t="shared" si="23"/>
        <v>4.0829215752706267E-5</v>
      </c>
      <c r="E513">
        <f t="shared" si="22"/>
        <v>10.029180535492245</v>
      </c>
    </row>
    <row r="514" spans="1:5">
      <c r="A514" s="2">
        <v>35342</v>
      </c>
      <c r="B514">
        <v>701.46</v>
      </c>
      <c r="C514">
        <f t="shared" si="21"/>
        <v>1.2529230058604556E-2</v>
      </c>
      <c r="D514">
        <f t="shared" si="23"/>
        <v>3.8709189281523531E-5</v>
      </c>
      <c r="E514">
        <f t="shared" si="22"/>
        <v>6.1040242459266256</v>
      </c>
    </row>
    <row r="515" spans="1:5">
      <c r="A515" s="2">
        <v>35345</v>
      </c>
      <c r="B515">
        <v>703.38</v>
      </c>
      <c r="C515">
        <f t="shared" si="21"/>
        <v>2.7371482336839719E-3</v>
      </c>
      <c r="D515">
        <f t="shared" si="23"/>
        <v>5.0606970159448778E-5</v>
      </c>
      <c r="E515">
        <f t="shared" si="22"/>
        <v>9.743378779042061</v>
      </c>
    </row>
    <row r="516" spans="1:5">
      <c r="A516" s="2">
        <v>35346</v>
      </c>
      <c r="B516">
        <v>700.64</v>
      </c>
      <c r="C516">
        <f t="shared" ref="C516:C579" si="24">(B516-B515)/B515</f>
        <v>-3.8954761295459197E-3</v>
      </c>
      <c r="D516">
        <f t="shared" si="23"/>
        <v>4.771817117325876E-5</v>
      </c>
      <c r="E516">
        <f t="shared" si="22"/>
        <v>9.6321908284081257</v>
      </c>
    </row>
    <row r="517" spans="1:5">
      <c r="A517" s="2">
        <v>35347</v>
      </c>
      <c r="B517">
        <v>696.74</v>
      </c>
      <c r="C517">
        <f t="shared" si="24"/>
        <v>-5.5663393468828176E-3</v>
      </c>
      <c r="D517">
        <f t="shared" si="23"/>
        <v>4.5859039788045481E-5</v>
      </c>
      <c r="E517">
        <f t="shared" ref="E517:E580" si="25">-LN(D517)-C517*C517/D517</f>
        <v>9.3142996996616052</v>
      </c>
    </row>
    <row r="518" spans="1:5">
      <c r="A518" s="2">
        <v>35349</v>
      </c>
      <c r="B518">
        <v>700.66</v>
      </c>
      <c r="C518">
        <f t="shared" si="24"/>
        <v>5.6262020265808749E-3</v>
      </c>
      <c r="D518">
        <f t="shared" ref="D518:D581" si="26">$H$5+$H$7*D517+$H$6*C517*C517</f>
        <v>4.5634845364141607E-5</v>
      </c>
      <c r="E518">
        <f t="shared" si="25"/>
        <v>9.3011990877907085</v>
      </c>
    </row>
    <row r="519" spans="1:5">
      <c r="A519" s="2">
        <v>35353</v>
      </c>
      <c r="B519">
        <v>702.57</v>
      </c>
      <c r="C519">
        <f t="shared" si="24"/>
        <v>2.726001198869754E-3</v>
      </c>
      <c r="D519">
        <f t="shared" si="26"/>
        <v>4.5497163099150161E-5</v>
      </c>
      <c r="E519">
        <f t="shared" si="25"/>
        <v>9.8345299045373054</v>
      </c>
    </row>
    <row r="520" spans="1:5">
      <c r="A520" s="2">
        <v>35354</v>
      </c>
      <c r="B520">
        <v>704.41</v>
      </c>
      <c r="C520">
        <f t="shared" si="24"/>
        <v>2.6189561182514455E-3</v>
      </c>
      <c r="D520">
        <f t="shared" si="26"/>
        <v>4.3208142959929285E-5</v>
      </c>
      <c r="E520">
        <f t="shared" si="25"/>
        <v>9.8907399535672464</v>
      </c>
    </row>
    <row r="521" spans="1:5">
      <c r="A521" s="2">
        <v>35355</v>
      </c>
      <c r="B521">
        <v>706.99</v>
      </c>
      <c r="C521">
        <f t="shared" si="24"/>
        <v>3.6626396558822861E-3</v>
      </c>
      <c r="D521">
        <f t="shared" si="26"/>
        <v>4.1139044589920705E-5</v>
      </c>
      <c r="E521">
        <f t="shared" si="25"/>
        <v>9.7724653719656018</v>
      </c>
    </row>
    <row r="522" spans="1:5">
      <c r="A522" s="2">
        <v>35356</v>
      </c>
      <c r="B522">
        <v>710.82</v>
      </c>
      <c r="C522">
        <f t="shared" si="24"/>
        <v>5.4173326355394574E-3</v>
      </c>
      <c r="D522">
        <f t="shared" si="26"/>
        <v>3.9901695009003721E-5</v>
      </c>
      <c r="E522">
        <f t="shared" si="25"/>
        <v>9.3935968609702787</v>
      </c>
    </row>
    <row r="523" spans="1:5">
      <c r="A523" s="2">
        <v>35359</v>
      </c>
      <c r="B523">
        <v>709.85</v>
      </c>
      <c r="C523">
        <f t="shared" si="24"/>
        <v>-1.3646211417799544E-3</v>
      </c>
      <c r="D523">
        <f t="shared" si="26"/>
        <v>4.0236657343976505E-5</v>
      </c>
      <c r="E523">
        <f t="shared" si="25"/>
        <v>10.074451150288217</v>
      </c>
    </row>
    <row r="524" spans="1:5">
      <c r="A524" s="2">
        <v>35360</v>
      </c>
      <c r="B524">
        <v>706.57</v>
      </c>
      <c r="C524">
        <f t="shared" si="24"/>
        <v>-4.6206945129252273E-3</v>
      </c>
      <c r="D524">
        <f t="shared" si="26"/>
        <v>3.8072372549773011E-5</v>
      </c>
      <c r="E524">
        <f t="shared" si="25"/>
        <v>9.6152261009865541</v>
      </c>
    </row>
    <row r="525" spans="1:5">
      <c r="A525" s="2">
        <v>35361</v>
      </c>
      <c r="B525">
        <v>707.27</v>
      </c>
      <c r="C525">
        <f t="shared" si="24"/>
        <v>9.9070155823192561E-4</v>
      </c>
      <c r="D525">
        <f t="shared" si="26"/>
        <v>3.7908410874213257E-5</v>
      </c>
      <c r="E525">
        <f t="shared" si="25"/>
        <v>10.154446470890093</v>
      </c>
    </row>
    <row r="526" spans="1:5">
      <c r="A526" s="2">
        <v>35362</v>
      </c>
      <c r="B526">
        <v>702.29</v>
      </c>
      <c r="C526">
        <f t="shared" si="24"/>
        <v>-7.0411582563943307E-3</v>
      </c>
      <c r="D526">
        <f t="shared" si="26"/>
        <v>3.5941082837603659E-5</v>
      </c>
      <c r="E526">
        <f t="shared" si="25"/>
        <v>8.8542078479167792</v>
      </c>
    </row>
    <row r="527" spans="1:5">
      <c r="A527" s="2">
        <v>35363</v>
      </c>
      <c r="B527">
        <v>700.92</v>
      </c>
      <c r="C527">
        <f t="shared" si="24"/>
        <v>-1.950761081604472E-3</v>
      </c>
      <c r="D527">
        <f t="shared" si="26"/>
        <v>3.8555513762642509E-5</v>
      </c>
      <c r="E527">
        <f t="shared" si="25"/>
        <v>10.064710412511751</v>
      </c>
    </row>
    <row r="528" spans="1:5">
      <c r="A528" s="2">
        <v>35366</v>
      </c>
      <c r="B528">
        <v>697.26</v>
      </c>
      <c r="C528">
        <f t="shared" si="24"/>
        <v>-5.2217086115390748E-3</v>
      </c>
      <c r="D528">
        <f t="shared" si="26"/>
        <v>3.6764248927846823E-5</v>
      </c>
      <c r="E528">
        <f t="shared" si="25"/>
        <v>9.4693337130155033</v>
      </c>
    </row>
    <row r="529" spans="1:5">
      <c r="A529" s="2">
        <v>35367</v>
      </c>
      <c r="B529">
        <v>701.5</v>
      </c>
      <c r="C529">
        <f t="shared" si="24"/>
        <v>6.0809454149098026E-3</v>
      </c>
      <c r="D529">
        <f t="shared" si="26"/>
        <v>3.7284579753136555E-5</v>
      </c>
      <c r="E529">
        <f t="shared" si="25"/>
        <v>9.2051561827289365</v>
      </c>
    </row>
    <row r="530" spans="1:5">
      <c r="A530" s="2">
        <v>35368</v>
      </c>
      <c r="B530">
        <v>700.9</v>
      </c>
      <c r="C530">
        <f t="shared" si="24"/>
        <v>-8.5531004989311868E-4</v>
      </c>
      <c r="D530">
        <f t="shared" si="26"/>
        <v>3.8612345655456415E-5</v>
      </c>
      <c r="E530">
        <f t="shared" si="25"/>
        <v>10.14299234728627</v>
      </c>
    </row>
    <row r="531" spans="1:5">
      <c r="A531" s="2">
        <v>35369</v>
      </c>
      <c r="B531">
        <v>705.27</v>
      </c>
      <c r="C531">
        <f t="shared" si="24"/>
        <v>6.234840918818668E-3</v>
      </c>
      <c r="D531">
        <f t="shared" si="26"/>
        <v>3.6539274604893854E-5</v>
      </c>
      <c r="E531">
        <f t="shared" si="25"/>
        <v>9.1532472979067272</v>
      </c>
    </row>
    <row r="532" spans="1:5">
      <c r="A532" s="2">
        <v>35374</v>
      </c>
      <c r="B532">
        <v>714.14</v>
      </c>
      <c r="C532">
        <f t="shared" si="24"/>
        <v>1.2576743658457052E-2</v>
      </c>
      <c r="D532">
        <f t="shared" si="26"/>
        <v>3.8124926132351632E-5</v>
      </c>
      <c r="E532">
        <f t="shared" si="25"/>
        <v>6.0257953748824002</v>
      </c>
    </row>
    <row r="533" spans="1:5">
      <c r="A533" s="2">
        <v>35375</v>
      </c>
      <c r="B533">
        <v>724.59</v>
      </c>
      <c r="C533">
        <f t="shared" si="24"/>
        <v>1.4632985128966373E-2</v>
      </c>
      <c r="D533">
        <f t="shared" si="26"/>
        <v>5.0198656377000586E-5</v>
      </c>
      <c r="E533">
        <f t="shared" si="25"/>
        <v>5.6339847460488945</v>
      </c>
    </row>
    <row r="534" spans="1:5">
      <c r="A534" s="2">
        <v>35376</v>
      </c>
      <c r="B534">
        <v>727.65</v>
      </c>
      <c r="C534">
        <f t="shared" si="24"/>
        <v>4.2230778785243318E-3</v>
      </c>
      <c r="D534">
        <f t="shared" si="26"/>
        <v>6.5849088085387345E-5</v>
      </c>
      <c r="E534">
        <f t="shared" si="25"/>
        <v>9.3573077155363791</v>
      </c>
    </row>
    <row r="535" spans="1:5">
      <c r="A535" s="2">
        <v>35377</v>
      </c>
      <c r="B535">
        <v>730.82</v>
      </c>
      <c r="C535">
        <f t="shared" si="24"/>
        <v>4.3564900707758853E-3</v>
      </c>
      <c r="D535">
        <f t="shared" si="26"/>
        <v>6.2080453669946487E-5</v>
      </c>
      <c r="E535">
        <f t="shared" si="25"/>
        <v>9.3813630881658803</v>
      </c>
    </row>
    <row r="536" spans="1:5">
      <c r="A536" s="2">
        <v>35381</v>
      </c>
      <c r="B536">
        <v>729.56</v>
      </c>
      <c r="C536">
        <f t="shared" si="24"/>
        <v>-1.7240907473797986E-3</v>
      </c>
      <c r="D536">
        <f t="shared" si="26"/>
        <v>5.8860621504020214E-5</v>
      </c>
      <c r="E536">
        <f t="shared" si="25"/>
        <v>9.6898377886605438</v>
      </c>
    </row>
    <row r="537" spans="1:5">
      <c r="A537" s="2">
        <v>35382</v>
      </c>
      <c r="B537">
        <v>731.13</v>
      </c>
      <c r="C537">
        <f t="shared" si="24"/>
        <v>2.1519820165579939E-3</v>
      </c>
      <c r="D537">
        <f t="shared" si="26"/>
        <v>5.4589788131651855E-5</v>
      </c>
      <c r="E537">
        <f t="shared" si="25"/>
        <v>9.7308305198716454</v>
      </c>
    </row>
    <row r="538" spans="1:5">
      <c r="A538" s="2">
        <v>35383</v>
      </c>
      <c r="B538">
        <v>735.88</v>
      </c>
      <c r="C538">
        <f t="shared" si="24"/>
        <v>6.4967926360565151E-3</v>
      </c>
      <c r="D538">
        <f t="shared" si="26"/>
        <v>5.0973228660323431E-5</v>
      </c>
      <c r="E538">
        <f t="shared" si="25"/>
        <v>9.0561613142660828</v>
      </c>
    </row>
    <row r="539" spans="1:5">
      <c r="A539" s="2">
        <v>35384</v>
      </c>
      <c r="B539">
        <v>737.62</v>
      </c>
      <c r="C539">
        <f t="shared" si="24"/>
        <v>2.3645159536881135E-3</v>
      </c>
      <c r="D539">
        <f t="shared" si="26"/>
        <v>5.1147703246095536E-5</v>
      </c>
      <c r="E539">
        <f t="shared" si="25"/>
        <v>9.7714833549692308</v>
      </c>
    </row>
    <row r="540" spans="1:5">
      <c r="A540" s="2">
        <v>35387</v>
      </c>
      <c r="B540">
        <v>737.02</v>
      </c>
      <c r="C540">
        <f t="shared" si="24"/>
        <v>-8.1342696781543718E-4</v>
      </c>
      <c r="D540">
        <f t="shared" si="26"/>
        <v>4.8024738935061468E-5</v>
      </c>
      <c r="E540">
        <f t="shared" si="25"/>
        <v>9.930016731388621</v>
      </c>
    </row>
    <row r="541" spans="1:5">
      <c r="A541" s="2">
        <v>35388</v>
      </c>
      <c r="B541">
        <v>742.16</v>
      </c>
      <c r="C541">
        <f t="shared" si="24"/>
        <v>6.9740305554801584E-3</v>
      </c>
      <c r="D541">
        <f t="shared" si="26"/>
        <v>4.4830567514246618E-5</v>
      </c>
      <c r="E541">
        <f t="shared" si="25"/>
        <v>8.9277109833367696</v>
      </c>
    </row>
    <row r="542" spans="1:5">
      <c r="A542" s="2">
        <v>35389</v>
      </c>
      <c r="B542">
        <v>743.95</v>
      </c>
      <c r="C542">
        <f t="shared" si="24"/>
        <v>2.4118788401423915E-3</v>
      </c>
      <c r="D542">
        <f t="shared" si="26"/>
        <v>4.6307898226827236E-5</v>
      </c>
      <c r="E542">
        <f t="shared" si="25"/>
        <v>9.8545788576907789</v>
      </c>
    </row>
    <row r="543" spans="1:5">
      <c r="A543" s="2">
        <v>35390</v>
      </c>
      <c r="B543">
        <v>742.75</v>
      </c>
      <c r="C543">
        <f t="shared" si="24"/>
        <v>-1.61301162712554E-3</v>
      </c>
      <c r="D543">
        <f t="shared" si="26"/>
        <v>4.377842613078625E-5</v>
      </c>
      <c r="E543">
        <f t="shared" si="25"/>
        <v>9.9769381678167992</v>
      </c>
    </row>
    <row r="544" spans="1:5">
      <c r="A544" s="2">
        <v>35391</v>
      </c>
      <c r="B544">
        <v>748.73</v>
      </c>
      <c r="C544">
        <f t="shared" si="24"/>
        <v>8.0511612251767325E-3</v>
      </c>
      <c r="D544">
        <f t="shared" si="26"/>
        <v>4.1260824259704451E-5</v>
      </c>
      <c r="E544">
        <f t="shared" si="25"/>
        <v>8.5245863570484595</v>
      </c>
    </row>
    <row r="545" spans="1:5">
      <c r="A545" s="2">
        <v>35394</v>
      </c>
      <c r="B545">
        <v>757.03</v>
      </c>
      <c r="C545">
        <f t="shared" si="24"/>
        <v>1.1085438008360763E-2</v>
      </c>
      <c r="D545">
        <f t="shared" si="26"/>
        <v>4.4609234765187602E-5</v>
      </c>
      <c r="E545">
        <f t="shared" si="25"/>
        <v>7.2628275901877686</v>
      </c>
    </row>
    <row r="546" spans="1:5">
      <c r="A546" s="2">
        <v>35395</v>
      </c>
      <c r="B546">
        <v>755.96</v>
      </c>
      <c r="C546">
        <f t="shared" si="24"/>
        <v>-1.4134182264902797E-3</v>
      </c>
      <c r="D546">
        <f t="shared" si="26"/>
        <v>5.2757163743530511E-5</v>
      </c>
      <c r="E546">
        <f t="shared" si="25"/>
        <v>9.8119440733571501</v>
      </c>
    </row>
    <row r="547" spans="1:5">
      <c r="A547" s="2">
        <v>35396</v>
      </c>
      <c r="B547">
        <v>755</v>
      </c>
      <c r="C547">
        <f t="shared" si="24"/>
        <v>-1.2699084607651679E-3</v>
      </c>
      <c r="D547">
        <f t="shared" si="26"/>
        <v>4.9122025011550097E-5</v>
      </c>
      <c r="E547">
        <f t="shared" si="25"/>
        <v>9.8883732238860258</v>
      </c>
    </row>
    <row r="548" spans="1:5">
      <c r="A548" s="2">
        <v>35398</v>
      </c>
      <c r="B548">
        <v>757.02</v>
      </c>
      <c r="C548">
        <f t="shared" si="24"/>
        <v>2.6754966887416977E-3</v>
      </c>
      <c r="D548">
        <f t="shared" si="26"/>
        <v>4.5882988462886329E-5</v>
      </c>
      <c r="E548">
        <f t="shared" si="25"/>
        <v>9.8334044422095008</v>
      </c>
    </row>
    <row r="549" spans="1:5">
      <c r="A549" s="2">
        <v>35401</v>
      </c>
      <c r="B549">
        <v>756.56</v>
      </c>
      <c r="C549">
        <f t="shared" si="24"/>
        <v>-6.0764576893613956E-4</v>
      </c>
      <c r="D549">
        <f t="shared" si="26"/>
        <v>4.3523857432392824E-5</v>
      </c>
      <c r="E549">
        <f t="shared" si="25"/>
        <v>10.033717852531941</v>
      </c>
    </row>
    <row r="550" spans="1:5">
      <c r="A550" s="2">
        <v>35402</v>
      </c>
      <c r="B550">
        <v>748.28</v>
      </c>
      <c r="C550">
        <f t="shared" si="24"/>
        <v>-1.0944274082690036E-2</v>
      </c>
      <c r="D550">
        <f t="shared" si="26"/>
        <v>4.0836621913289672E-5</v>
      </c>
      <c r="E550">
        <f t="shared" si="25"/>
        <v>7.17284990713034</v>
      </c>
    </row>
    <row r="551" spans="1:5">
      <c r="A551" s="2">
        <v>35403</v>
      </c>
      <c r="B551">
        <v>745.1</v>
      </c>
      <c r="C551">
        <f t="shared" si="24"/>
        <v>-4.2497460843533841E-3</v>
      </c>
      <c r="D551">
        <f t="shared" si="26"/>
        <v>4.9153109818698333E-5</v>
      </c>
      <c r="E551">
        <f t="shared" si="25"/>
        <v>9.5531401435137919</v>
      </c>
    </row>
    <row r="552" spans="1:5">
      <c r="A552" s="2">
        <v>35404</v>
      </c>
      <c r="B552">
        <v>744.38</v>
      </c>
      <c r="C552">
        <f t="shared" si="24"/>
        <v>-9.6631324654412464E-4</v>
      </c>
      <c r="D552">
        <f t="shared" si="26"/>
        <v>4.7382241763800319E-5</v>
      </c>
      <c r="E552">
        <f t="shared" si="25"/>
        <v>9.9375560573593997</v>
      </c>
    </row>
    <row r="553" spans="1:5">
      <c r="A553" s="2">
        <v>35405</v>
      </c>
      <c r="B553">
        <v>739.6</v>
      </c>
      <c r="C553">
        <f t="shared" si="24"/>
        <v>-6.4214514092264339E-3</v>
      </c>
      <c r="D553">
        <f t="shared" si="26"/>
        <v>4.4288519758607363E-5</v>
      </c>
      <c r="E553">
        <f t="shared" si="25"/>
        <v>9.0937302780793541</v>
      </c>
    </row>
    <row r="554" spans="1:5">
      <c r="A554" s="2">
        <v>35408</v>
      </c>
      <c r="B554">
        <v>749.76</v>
      </c>
      <c r="C554">
        <f t="shared" si="24"/>
        <v>1.3737155219037274E-2</v>
      </c>
      <c r="D554">
        <f t="shared" si="26"/>
        <v>4.5167665752464038E-5</v>
      </c>
      <c r="E554">
        <f t="shared" si="25"/>
        <v>5.8271528646897739</v>
      </c>
    </row>
    <row r="555" spans="1:5">
      <c r="A555" s="2">
        <v>35409</v>
      </c>
      <c r="B555">
        <v>747.54</v>
      </c>
      <c r="C555">
        <f t="shared" si="24"/>
        <v>-2.9609475032010609E-3</v>
      </c>
      <c r="D555">
        <f t="shared" si="26"/>
        <v>5.9139698665914379E-5</v>
      </c>
      <c r="E555">
        <f t="shared" si="25"/>
        <v>9.5873623696582619</v>
      </c>
    </row>
    <row r="556" spans="1:5">
      <c r="A556" s="2">
        <v>35410</v>
      </c>
      <c r="B556">
        <v>740.73</v>
      </c>
      <c r="C556">
        <f t="shared" si="24"/>
        <v>-9.1098804077373065E-3</v>
      </c>
      <c r="D556">
        <f t="shared" si="26"/>
        <v>5.535436140782054E-5</v>
      </c>
      <c r="E556">
        <f t="shared" si="25"/>
        <v>8.3025070072668203</v>
      </c>
    </row>
    <row r="557" spans="1:5">
      <c r="A557" s="2">
        <v>35411</v>
      </c>
      <c r="B557">
        <v>729.3</v>
      </c>
      <c r="C557">
        <f t="shared" si="24"/>
        <v>-1.5430723745494396E-2</v>
      </c>
      <c r="D557">
        <f t="shared" si="26"/>
        <v>5.8659331927882019E-5</v>
      </c>
      <c r="E557">
        <f t="shared" si="25"/>
        <v>5.6846103355136703</v>
      </c>
    </row>
    <row r="558" spans="1:5">
      <c r="A558" s="2">
        <v>35412</v>
      </c>
      <c r="B558">
        <v>728.64</v>
      </c>
      <c r="C558">
        <f t="shared" si="24"/>
        <v>-9.0497737556556731E-4</v>
      </c>
      <c r="D558">
        <f t="shared" si="26"/>
        <v>7.545380448659912E-5</v>
      </c>
      <c r="E558">
        <f t="shared" si="25"/>
        <v>9.4811358380036257</v>
      </c>
    </row>
    <row r="559" spans="1:5">
      <c r="A559" s="2">
        <v>35415</v>
      </c>
      <c r="B559">
        <v>720.98</v>
      </c>
      <c r="C559">
        <f t="shared" si="24"/>
        <v>-1.0512736056214273E-2</v>
      </c>
      <c r="D559">
        <f t="shared" si="26"/>
        <v>6.9024889952089421E-5</v>
      </c>
      <c r="E559">
        <f t="shared" si="25"/>
        <v>7.9799163305310001</v>
      </c>
    </row>
    <row r="560" spans="1:5">
      <c r="A560" s="2">
        <v>35416</v>
      </c>
      <c r="B560">
        <v>726.04</v>
      </c>
      <c r="C560">
        <f t="shared" si="24"/>
        <v>7.0182251934865674E-3</v>
      </c>
      <c r="D560">
        <f t="shared" si="26"/>
        <v>7.3174028515453414E-5</v>
      </c>
      <c r="E560">
        <f t="shared" si="25"/>
        <v>8.8495420371880407</v>
      </c>
    </row>
    <row r="561" spans="1:5">
      <c r="A561" s="2">
        <v>35417</v>
      </c>
      <c r="B561">
        <v>731.54</v>
      </c>
      <c r="C561">
        <f t="shared" si="24"/>
        <v>7.575340201641783E-3</v>
      </c>
      <c r="D561">
        <f t="shared" si="26"/>
        <v>7.134957001090684E-5</v>
      </c>
      <c r="E561">
        <f t="shared" si="25"/>
        <v>8.7436287709250866</v>
      </c>
    </row>
    <row r="562" spans="1:5">
      <c r="A562" s="2">
        <v>35418</v>
      </c>
      <c r="B562">
        <v>745.76</v>
      </c>
      <c r="C562">
        <f t="shared" si="24"/>
        <v>1.9438444924406086E-2</v>
      </c>
      <c r="D562">
        <f t="shared" si="26"/>
        <v>7.0468762840263089E-5</v>
      </c>
      <c r="E562">
        <f t="shared" si="25"/>
        <v>4.198346210051076</v>
      </c>
    </row>
    <row r="563" spans="1:5">
      <c r="A563" s="2">
        <v>35419</v>
      </c>
      <c r="B563">
        <v>748.87</v>
      </c>
      <c r="C563">
        <f t="shared" si="24"/>
        <v>4.1702424372452446E-3</v>
      </c>
      <c r="D563">
        <f t="shared" si="26"/>
        <v>9.8369892402501511E-5</v>
      </c>
      <c r="E563">
        <f t="shared" si="25"/>
        <v>9.0499846671544137</v>
      </c>
    </row>
    <row r="564" spans="1:5">
      <c r="A564" s="2">
        <v>35423</v>
      </c>
      <c r="B564">
        <v>751.03</v>
      </c>
      <c r="C564">
        <f t="shared" si="24"/>
        <v>2.8843457475929975E-3</v>
      </c>
      <c r="D564">
        <f t="shared" si="26"/>
        <v>9.0709664170056668E-5</v>
      </c>
      <c r="E564">
        <f t="shared" si="25"/>
        <v>9.2161315062887361</v>
      </c>
    </row>
    <row r="565" spans="1:5">
      <c r="A565" s="2">
        <v>35426</v>
      </c>
      <c r="B565">
        <v>756.79</v>
      </c>
      <c r="C565">
        <f t="shared" si="24"/>
        <v>7.6694672649561153E-3</v>
      </c>
      <c r="D565">
        <f t="shared" si="26"/>
        <v>8.3144970357093968E-5</v>
      </c>
      <c r="E565">
        <f t="shared" si="25"/>
        <v>8.6874770216804986</v>
      </c>
    </row>
    <row r="566" spans="1:5">
      <c r="A566" s="2">
        <v>35429</v>
      </c>
      <c r="B566">
        <v>753.85</v>
      </c>
      <c r="C566">
        <f t="shared" si="24"/>
        <v>-3.8848293449965524E-3</v>
      </c>
      <c r="D566">
        <f t="shared" si="26"/>
        <v>8.0995472239228834E-5</v>
      </c>
      <c r="E566">
        <f t="shared" si="25"/>
        <v>9.2347871463684061</v>
      </c>
    </row>
    <row r="567" spans="1:5">
      <c r="A567" s="2">
        <v>35436</v>
      </c>
      <c r="B567">
        <v>747.65</v>
      </c>
      <c r="C567">
        <f t="shared" si="24"/>
        <v>-8.2244478344498835E-3</v>
      </c>
      <c r="D567">
        <f t="shared" si="26"/>
        <v>7.5187415774399878E-5</v>
      </c>
      <c r="E567">
        <f t="shared" si="25"/>
        <v>8.59588754290154</v>
      </c>
    </row>
    <row r="568" spans="1:5">
      <c r="A568" s="2">
        <v>35437</v>
      </c>
      <c r="B568">
        <v>753.23</v>
      </c>
      <c r="C568">
        <f t="shared" si="24"/>
        <v>7.463385273858144E-3</v>
      </c>
      <c r="D568">
        <f t="shared" si="26"/>
        <v>7.4769792755571775E-5</v>
      </c>
      <c r="E568">
        <f t="shared" si="25"/>
        <v>8.7561149959548228</v>
      </c>
    </row>
    <row r="569" spans="1:5">
      <c r="A569" s="2">
        <v>35438</v>
      </c>
      <c r="B569">
        <v>748.41</v>
      </c>
      <c r="C569">
        <f t="shared" si="24"/>
        <v>-6.3991078422262126E-3</v>
      </c>
      <c r="D569">
        <f t="shared" si="26"/>
        <v>7.3333213748025082E-5</v>
      </c>
      <c r="E569">
        <f t="shared" si="25"/>
        <v>8.9621062771024711</v>
      </c>
    </row>
    <row r="570" spans="1:5">
      <c r="A570" s="2">
        <v>35439</v>
      </c>
      <c r="B570">
        <v>754.85</v>
      </c>
      <c r="C570">
        <f t="shared" si="24"/>
        <v>8.6049090739034155E-3</v>
      </c>
      <c r="D570">
        <f t="shared" si="26"/>
        <v>7.0746542111113476E-5</v>
      </c>
      <c r="E570">
        <f t="shared" si="25"/>
        <v>8.5097909362330846</v>
      </c>
    </row>
    <row r="571" spans="1:5">
      <c r="A571" s="2">
        <v>35440</v>
      </c>
      <c r="B571">
        <v>759.5</v>
      </c>
      <c r="C571">
        <f t="shared" si="24"/>
        <v>6.1601642710471978E-3</v>
      </c>
      <c r="D571">
        <f t="shared" si="26"/>
        <v>7.1427892903465351E-5</v>
      </c>
      <c r="E571">
        <f t="shared" si="25"/>
        <v>9.0155503274086115</v>
      </c>
    </row>
    <row r="572" spans="1:5">
      <c r="A572" s="2">
        <v>35443</v>
      </c>
      <c r="B572">
        <v>759.51</v>
      </c>
      <c r="C572">
        <f t="shared" si="24"/>
        <v>1.3166556945346815E-5</v>
      </c>
      <c r="D572">
        <f t="shared" si="26"/>
        <v>6.8798349817595058E-5</v>
      </c>
      <c r="E572">
        <f t="shared" si="25"/>
        <v>9.5843282787199655</v>
      </c>
    </row>
    <row r="573" spans="1:5">
      <c r="A573" s="2">
        <v>35444</v>
      </c>
      <c r="B573">
        <v>768.86</v>
      </c>
      <c r="C573">
        <f t="shared" si="24"/>
        <v>1.2310568656107258E-2</v>
      </c>
      <c r="D573">
        <f t="shared" si="26"/>
        <v>6.3084464332273485E-5</v>
      </c>
      <c r="E573">
        <f t="shared" si="25"/>
        <v>7.2686996940397348</v>
      </c>
    </row>
    <row r="574" spans="1:5">
      <c r="A574" s="2">
        <v>35446</v>
      </c>
      <c r="B574">
        <v>769.75</v>
      </c>
      <c r="C574">
        <f t="shared" si="24"/>
        <v>1.1575579429284738E-3</v>
      </c>
      <c r="D574">
        <f t="shared" si="26"/>
        <v>7.1609080368689309E-5</v>
      </c>
      <c r="E574">
        <f t="shared" si="25"/>
        <v>9.5255767930279553</v>
      </c>
    </row>
    <row r="575" spans="1:5">
      <c r="A575" s="2">
        <v>35447</v>
      </c>
      <c r="B575">
        <v>776.17</v>
      </c>
      <c r="C575">
        <f t="shared" si="24"/>
        <v>8.3403702500811413E-3</v>
      </c>
      <c r="D575">
        <f t="shared" si="26"/>
        <v>6.5682170893702874E-5</v>
      </c>
      <c r="E575">
        <f t="shared" si="25"/>
        <v>8.5716167072258429</v>
      </c>
    </row>
    <row r="576" spans="1:5">
      <c r="A576" s="2">
        <v>35450</v>
      </c>
      <c r="B576">
        <v>776.7</v>
      </c>
      <c r="C576">
        <f t="shared" si="24"/>
        <v>6.8284009946285797E-4</v>
      </c>
      <c r="D576">
        <f t="shared" si="26"/>
        <v>6.6562227242746095E-5</v>
      </c>
      <c r="E576">
        <f t="shared" si="25"/>
        <v>9.6103682667847323</v>
      </c>
    </row>
    <row r="577" spans="1:5">
      <c r="A577" s="2">
        <v>35451</v>
      </c>
      <c r="B577">
        <v>782.72</v>
      </c>
      <c r="C577">
        <f t="shared" si="24"/>
        <v>7.7507403115745863E-3</v>
      </c>
      <c r="D577">
        <f t="shared" si="26"/>
        <v>6.1154907686480548E-5</v>
      </c>
      <c r="E577">
        <f t="shared" si="25"/>
        <v>8.7197757583748441</v>
      </c>
    </row>
    <row r="578" spans="1:5">
      <c r="A578" s="2">
        <v>35452</v>
      </c>
      <c r="B578">
        <v>786.23</v>
      </c>
      <c r="C578">
        <f t="shared" si="24"/>
        <v>4.4843622240392364E-3</v>
      </c>
      <c r="D578">
        <f t="shared" si="26"/>
        <v>6.1722160101967304E-5</v>
      </c>
      <c r="E578">
        <f t="shared" si="25"/>
        <v>9.367060650293185</v>
      </c>
    </row>
    <row r="579" spans="1:5">
      <c r="A579" s="2">
        <v>35453</v>
      </c>
      <c r="B579">
        <v>777.56</v>
      </c>
      <c r="C579">
        <f t="shared" si="24"/>
        <v>-1.1027307530875281E-2</v>
      </c>
      <c r="D579">
        <f t="shared" si="26"/>
        <v>5.8645930590716538E-5</v>
      </c>
      <c r="E579">
        <f t="shared" si="25"/>
        <v>7.6705064493117483</v>
      </c>
    </row>
    <row r="580" spans="1:5">
      <c r="A580" s="2">
        <v>35454</v>
      </c>
      <c r="B580">
        <v>770.52</v>
      </c>
      <c r="C580">
        <f t="shared" ref="C580:C643" si="27">(B580-B579)/B579</f>
        <v>-9.0539636812592781E-3</v>
      </c>
      <c r="D580">
        <f t="shared" si="26"/>
        <v>6.5016261950688749E-5</v>
      </c>
      <c r="E580">
        <f t="shared" si="25"/>
        <v>8.380046138039539</v>
      </c>
    </row>
    <row r="581" spans="1:5">
      <c r="A581" s="2">
        <v>35457</v>
      </c>
      <c r="B581">
        <v>765.02</v>
      </c>
      <c r="C581">
        <f t="shared" si="27"/>
        <v>-7.1380366505736387E-3</v>
      </c>
      <c r="D581">
        <f t="shared" si="26"/>
        <v>6.708594530361643E-5</v>
      </c>
      <c r="E581">
        <f t="shared" ref="E581:E644" si="28">-LN(D581)-C581*C581/D581</f>
        <v>8.8500390988647268</v>
      </c>
    </row>
    <row r="582" spans="1:5">
      <c r="A582" s="2">
        <v>35458</v>
      </c>
      <c r="B582">
        <v>765.02</v>
      </c>
      <c r="C582">
        <f t="shared" si="27"/>
        <v>0</v>
      </c>
      <c r="D582">
        <f t="shared" ref="D582:D645" si="29">$H$5+$H$7*D581+$H$6*C581*C581</f>
        <v>6.6134363654395389E-5</v>
      </c>
      <c r="E582">
        <f t="shared" si="28"/>
        <v>9.6238220724514267</v>
      </c>
    </row>
    <row r="583" spans="1:5">
      <c r="A583" s="2">
        <v>35459</v>
      </c>
      <c r="B583">
        <v>772.5</v>
      </c>
      <c r="C583">
        <f t="shared" si="27"/>
        <v>9.7775221562835194E-3</v>
      </c>
      <c r="D583">
        <f t="shared" si="29"/>
        <v>6.0735997095286173E-5</v>
      </c>
      <c r="E583">
        <f t="shared" si="28"/>
        <v>8.1349496335860128</v>
      </c>
    </row>
    <row r="584" spans="1:5">
      <c r="A584" s="2">
        <v>35460</v>
      </c>
      <c r="B584">
        <v>784.17</v>
      </c>
      <c r="C584">
        <f t="shared" si="27"/>
        <v>1.5106796116504801E-2</v>
      </c>
      <c r="D584">
        <f t="shared" si="29"/>
        <v>6.4531973252353556E-5</v>
      </c>
      <c r="E584">
        <f t="shared" si="28"/>
        <v>6.1118812746746505</v>
      </c>
    </row>
    <row r="585" spans="1:5">
      <c r="A585" s="2">
        <v>35461</v>
      </c>
      <c r="B585">
        <v>786.16</v>
      </c>
      <c r="C585">
        <f t="shared" si="27"/>
        <v>2.5377150362804099E-3</v>
      </c>
      <c r="D585">
        <f t="shared" si="29"/>
        <v>7.9745664921850303E-5</v>
      </c>
      <c r="E585">
        <f t="shared" si="28"/>
        <v>9.3559114652518147</v>
      </c>
    </row>
    <row r="586" spans="1:5">
      <c r="A586" s="2">
        <v>35464</v>
      </c>
      <c r="B586">
        <v>786.73</v>
      </c>
      <c r="C586">
        <f t="shared" si="27"/>
        <v>7.2504324819381552E-4</v>
      </c>
      <c r="D586">
        <f t="shared" si="29"/>
        <v>7.3311409949639031E-5</v>
      </c>
      <c r="E586">
        <f t="shared" si="28"/>
        <v>9.5136236877195088</v>
      </c>
    </row>
    <row r="587" spans="1:5">
      <c r="A587" s="2">
        <v>35465</v>
      </c>
      <c r="B587">
        <v>789.26</v>
      </c>
      <c r="C587">
        <f t="shared" si="27"/>
        <v>3.2158427923175328E-3</v>
      </c>
      <c r="D587">
        <f t="shared" si="29"/>
        <v>6.7110004047775583E-5</v>
      </c>
      <c r="E587">
        <f t="shared" si="28"/>
        <v>9.4550775341917674</v>
      </c>
    </row>
    <row r="588" spans="1:5">
      <c r="A588" s="2">
        <v>35466</v>
      </c>
      <c r="B588">
        <v>778.28</v>
      </c>
      <c r="C588">
        <f t="shared" si="27"/>
        <v>-1.3911765451182143E-2</v>
      </c>
      <c r="D588">
        <f t="shared" si="29"/>
        <v>6.2521519344952033E-5</v>
      </c>
      <c r="E588">
        <f t="shared" si="28"/>
        <v>6.5844700837957975</v>
      </c>
    </row>
    <row r="589" spans="1:5">
      <c r="A589" s="2">
        <v>35467</v>
      </c>
      <c r="B589">
        <v>780.15</v>
      </c>
      <c r="C589">
        <f t="shared" si="27"/>
        <v>2.4027342344657508E-3</v>
      </c>
      <c r="D589">
        <f t="shared" si="29"/>
        <v>7.4870107351961E-5</v>
      </c>
      <c r="E589">
        <f t="shared" si="28"/>
        <v>9.4226472125939331</v>
      </c>
    </row>
    <row r="590" spans="1:5">
      <c r="A590" s="2">
        <v>35468</v>
      </c>
      <c r="B590">
        <v>789.56</v>
      </c>
      <c r="C590">
        <f t="shared" si="27"/>
        <v>1.2061782990450513E-2</v>
      </c>
      <c r="D590">
        <f t="shared" si="29"/>
        <v>6.8953659520656799E-5</v>
      </c>
      <c r="E590">
        <f t="shared" si="28"/>
        <v>7.4721572779953291</v>
      </c>
    </row>
    <row r="591" spans="1:5">
      <c r="A591" s="2">
        <v>35471</v>
      </c>
      <c r="B591">
        <v>785.43</v>
      </c>
      <c r="C591">
        <f t="shared" si="27"/>
        <v>-5.230761436749577E-3</v>
      </c>
      <c r="D591">
        <f t="shared" si="29"/>
        <v>7.6240499136167147E-5</v>
      </c>
      <c r="E591">
        <f t="shared" si="28"/>
        <v>9.1227420161568826</v>
      </c>
    </row>
    <row r="592" spans="1:5">
      <c r="A592" s="2">
        <v>35473</v>
      </c>
      <c r="B592">
        <v>802.77</v>
      </c>
      <c r="C592">
        <f t="shared" si="27"/>
        <v>2.2077078797601356E-2</v>
      </c>
      <c r="D592">
        <f t="shared" si="29"/>
        <v>7.2093553911949446E-5</v>
      </c>
      <c r="E592">
        <f t="shared" si="28"/>
        <v>2.7769219583803704</v>
      </c>
    </row>
    <row r="593" spans="1:5">
      <c r="A593" s="2">
        <v>35474</v>
      </c>
      <c r="B593">
        <v>811.82</v>
      </c>
      <c r="C593">
        <f t="shared" si="27"/>
        <v>1.1273465625272578E-2</v>
      </c>
      <c r="D593">
        <f t="shared" si="29"/>
        <v>1.0960500572888151E-4</v>
      </c>
      <c r="E593">
        <f t="shared" si="28"/>
        <v>7.9590908066948751</v>
      </c>
    </row>
    <row r="594" spans="1:5">
      <c r="A594" s="2">
        <v>35475</v>
      </c>
      <c r="B594">
        <v>808.48</v>
      </c>
      <c r="C594">
        <f t="shared" si="27"/>
        <v>-4.1142125101623905E-3</v>
      </c>
      <c r="D594">
        <f t="shared" si="29"/>
        <v>1.1043075564298296E-4</v>
      </c>
      <c r="E594">
        <f t="shared" si="28"/>
        <v>8.9578426185386082</v>
      </c>
    </row>
    <row r="595" spans="1:5">
      <c r="A595" s="2">
        <v>35479</v>
      </c>
      <c r="B595">
        <v>816.29</v>
      </c>
      <c r="C595">
        <f t="shared" si="27"/>
        <v>9.6601029091628061E-3</v>
      </c>
      <c r="D595">
        <f t="shared" si="29"/>
        <v>1.0130044704255507E-4</v>
      </c>
      <c r="E595">
        <f t="shared" si="28"/>
        <v>8.2762235204186645</v>
      </c>
    </row>
    <row r="596" spans="1:5">
      <c r="A596" s="2">
        <v>35480</v>
      </c>
      <c r="B596">
        <v>812.49</v>
      </c>
      <c r="C596">
        <f t="shared" si="27"/>
        <v>-4.6552083205722902E-3</v>
      </c>
      <c r="D596">
        <f t="shared" si="29"/>
        <v>1.000875478732241E-4</v>
      </c>
      <c r="E596">
        <f t="shared" si="28"/>
        <v>8.9929451899033648</v>
      </c>
    </row>
    <row r="597" spans="1:5">
      <c r="A597" s="2">
        <v>35481</v>
      </c>
      <c r="B597">
        <v>802.8</v>
      </c>
      <c r="C597">
        <f t="shared" si="27"/>
        <v>-1.1926300631392453E-2</v>
      </c>
      <c r="D597">
        <f t="shared" si="29"/>
        <v>9.2606880301977269E-5</v>
      </c>
      <c r="E597">
        <f t="shared" si="28"/>
        <v>7.7512283362721295</v>
      </c>
    </row>
    <row r="598" spans="1:5">
      <c r="A598" s="2">
        <v>35482</v>
      </c>
      <c r="B598">
        <v>801.77</v>
      </c>
      <c r="C598">
        <f t="shared" si="27"/>
        <v>-1.2830094668659351E-3</v>
      </c>
      <c r="D598">
        <f t="shared" si="29"/>
        <v>9.6801297798808302E-5</v>
      </c>
      <c r="E598">
        <f t="shared" si="28"/>
        <v>9.2258450821423779</v>
      </c>
    </row>
    <row r="599" spans="1:5">
      <c r="A599" s="2">
        <v>35485</v>
      </c>
      <c r="B599">
        <v>810.28</v>
      </c>
      <c r="C599">
        <f t="shared" si="27"/>
        <v>1.061401648851914E-2</v>
      </c>
      <c r="D599">
        <f t="shared" si="29"/>
        <v>8.7917907828659745E-5</v>
      </c>
      <c r="E599">
        <f t="shared" si="28"/>
        <v>8.0577145636679717</v>
      </c>
    </row>
    <row r="600" spans="1:5">
      <c r="A600" s="2">
        <v>35486</v>
      </c>
      <c r="B600">
        <v>812.1</v>
      </c>
      <c r="C600">
        <f t="shared" si="27"/>
        <v>2.2461371377795946E-3</v>
      </c>
      <c r="D600">
        <f t="shared" si="29"/>
        <v>9.0020750194181294E-5</v>
      </c>
      <c r="E600">
        <f t="shared" si="28"/>
        <v>9.2594262552093589</v>
      </c>
    </row>
    <row r="601" spans="1:5">
      <c r="A601" s="2">
        <v>35487</v>
      </c>
      <c r="B601">
        <v>805.68</v>
      </c>
      <c r="C601">
        <f t="shared" si="27"/>
        <v>-7.9054303657185975E-3</v>
      </c>
      <c r="D601">
        <f t="shared" si="29"/>
        <v>8.2244646048170927E-5</v>
      </c>
      <c r="E601">
        <f t="shared" si="28"/>
        <v>8.6459350894504166</v>
      </c>
    </row>
    <row r="602" spans="1:5">
      <c r="A602" s="2">
        <v>35488</v>
      </c>
      <c r="B602">
        <v>795.07</v>
      </c>
      <c r="C602">
        <f t="shared" si="27"/>
        <v>-1.3169000099294881E-2</v>
      </c>
      <c r="D602">
        <f t="shared" si="29"/>
        <v>8.053065953922734E-5</v>
      </c>
      <c r="E602">
        <f t="shared" si="28"/>
        <v>7.2733752110521035</v>
      </c>
    </row>
    <row r="603" spans="1:5">
      <c r="A603" s="2">
        <v>35489</v>
      </c>
      <c r="B603">
        <v>790.82</v>
      </c>
      <c r="C603">
        <f t="shared" si="27"/>
        <v>-5.345441281899707E-3</v>
      </c>
      <c r="D603">
        <f t="shared" si="29"/>
        <v>8.8946167652578965E-5</v>
      </c>
      <c r="E603">
        <f t="shared" si="28"/>
        <v>9.0062316334460029</v>
      </c>
    </row>
    <row r="604" spans="1:5">
      <c r="A604" s="2">
        <v>35492</v>
      </c>
      <c r="B604">
        <v>795.31</v>
      </c>
      <c r="C604">
        <f t="shared" si="27"/>
        <v>5.6776510457498481E-3</v>
      </c>
      <c r="D604">
        <f t="shared" si="29"/>
        <v>8.3402842755928179E-5</v>
      </c>
      <c r="E604">
        <f t="shared" si="28"/>
        <v>9.0053218965395789</v>
      </c>
    </row>
    <row r="605" spans="1:5">
      <c r="A605" s="2">
        <v>35493</v>
      </c>
      <c r="B605">
        <v>790.95</v>
      </c>
      <c r="C605">
        <f t="shared" si="27"/>
        <v>-5.4821390401225941E-3</v>
      </c>
      <c r="D605">
        <f t="shared" si="29"/>
        <v>7.8843792962258522E-5</v>
      </c>
      <c r="E605">
        <f t="shared" si="28"/>
        <v>9.0668597926171355</v>
      </c>
    </row>
    <row r="606" spans="1:5">
      <c r="A606" s="2">
        <v>35494</v>
      </c>
      <c r="B606">
        <v>801.99</v>
      </c>
      <c r="C606">
        <f t="shared" si="27"/>
        <v>1.3957898729376019E-2</v>
      </c>
      <c r="D606">
        <f t="shared" si="29"/>
        <v>7.4629488518418148E-5</v>
      </c>
      <c r="E606">
        <f t="shared" si="28"/>
        <v>6.8924392356878856</v>
      </c>
    </row>
    <row r="607" spans="1:5">
      <c r="A607" s="2">
        <v>35495</v>
      </c>
      <c r="B607">
        <v>798.56</v>
      </c>
      <c r="C607">
        <f t="shared" si="27"/>
        <v>-4.2768613074976791E-3</v>
      </c>
      <c r="D607">
        <f t="shared" si="29"/>
        <v>8.5659009408679674E-5</v>
      </c>
      <c r="E607">
        <f t="shared" si="28"/>
        <v>9.1515971099838875</v>
      </c>
    </row>
    <row r="608" spans="1:5">
      <c r="A608" s="2">
        <v>35496</v>
      </c>
      <c r="B608">
        <v>804.97</v>
      </c>
      <c r="C608">
        <f t="shared" si="27"/>
        <v>8.0269485073132668E-3</v>
      </c>
      <c r="D608">
        <f t="shared" si="29"/>
        <v>7.9584908717215912E-5</v>
      </c>
      <c r="E608">
        <f t="shared" si="28"/>
        <v>8.6290865716399914</v>
      </c>
    </row>
    <row r="609" spans="1:5">
      <c r="A609" s="2">
        <v>35499</v>
      </c>
      <c r="B609">
        <v>813.65</v>
      </c>
      <c r="C609">
        <f t="shared" si="27"/>
        <v>1.0783010546976843E-2</v>
      </c>
      <c r="D609">
        <f t="shared" si="29"/>
        <v>7.8359206448910674E-5</v>
      </c>
      <c r="E609">
        <f t="shared" si="28"/>
        <v>7.9703569902583915</v>
      </c>
    </row>
    <row r="610" spans="1:5">
      <c r="A610" s="2">
        <v>35500</v>
      </c>
      <c r="B610">
        <v>811.34</v>
      </c>
      <c r="C610">
        <f t="shared" si="27"/>
        <v>-2.8390585632642358E-3</v>
      </c>
      <c r="D610">
        <f t="shared" si="29"/>
        <v>8.1917805920732285E-5</v>
      </c>
      <c r="E610">
        <f t="shared" si="28"/>
        <v>9.3113997782391049</v>
      </c>
    </row>
    <row r="611" spans="1:5">
      <c r="A611" s="2">
        <v>35501</v>
      </c>
      <c r="B611">
        <v>804.26</v>
      </c>
      <c r="C611">
        <f t="shared" si="27"/>
        <v>-8.7263046318436666E-3</v>
      </c>
      <c r="D611">
        <f t="shared" si="29"/>
        <v>7.5371264425205765E-5</v>
      </c>
      <c r="E611">
        <f t="shared" si="28"/>
        <v>8.4827737957668319</v>
      </c>
    </row>
    <row r="612" spans="1:5">
      <c r="A612" s="2">
        <v>35502</v>
      </c>
      <c r="B612">
        <v>789.56</v>
      </c>
      <c r="C612">
        <f t="shared" si="27"/>
        <v>-1.8277671399796143E-2</v>
      </c>
      <c r="D612">
        <f t="shared" si="29"/>
        <v>7.5693116664363562E-5</v>
      </c>
      <c r="E612">
        <f t="shared" si="28"/>
        <v>5.0753008531764197</v>
      </c>
    </row>
    <row r="613" spans="1:5">
      <c r="A613" s="2">
        <v>35503</v>
      </c>
      <c r="B613">
        <v>793.17</v>
      </c>
      <c r="C613">
        <f t="shared" si="27"/>
        <v>4.5721667764324608E-3</v>
      </c>
      <c r="D613">
        <f t="shared" si="29"/>
        <v>9.9057728440767392E-5</v>
      </c>
      <c r="E613">
        <f t="shared" si="28"/>
        <v>9.0087721432800194</v>
      </c>
    </row>
    <row r="614" spans="1:5">
      <c r="A614" s="2">
        <v>35506</v>
      </c>
      <c r="B614">
        <v>795.71</v>
      </c>
      <c r="C614">
        <f t="shared" si="27"/>
        <v>3.2023399775585027E-3</v>
      </c>
      <c r="D614">
        <f t="shared" si="29"/>
        <v>9.1630467512864348E-5</v>
      </c>
      <c r="E614">
        <f t="shared" si="28"/>
        <v>9.1858300073017318</v>
      </c>
    </row>
    <row r="615" spans="1:5">
      <c r="A615" s="2">
        <v>35507</v>
      </c>
      <c r="B615">
        <v>789.66</v>
      </c>
      <c r="C615">
        <f t="shared" si="27"/>
        <v>-7.6032725490443355E-3</v>
      </c>
      <c r="D615">
        <f t="shared" si="29"/>
        <v>8.4129914170631278E-5</v>
      </c>
      <c r="E615">
        <f t="shared" si="28"/>
        <v>8.695999748107603</v>
      </c>
    </row>
    <row r="616" spans="1:5">
      <c r="A616" s="2">
        <v>35508</v>
      </c>
      <c r="B616">
        <v>785.77</v>
      </c>
      <c r="C616">
        <f t="shared" si="27"/>
        <v>-4.926170757034656E-3</v>
      </c>
      <c r="D616">
        <f t="shared" si="29"/>
        <v>8.1773285977047088E-5</v>
      </c>
      <c r="E616">
        <f t="shared" si="28"/>
        <v>9.1147985022106113</v>
      </c>
    </row>
    <row r="617" spans="1:5">
      <c r="A617" s="2">
        <v>35510</v>
      </c>
      <c r="B617">
        <v>784.1</v>
      </c>
      <c r="C617">
        <f t="shared" si="27"/>
        <v>-2.1253038420911453E-3</v>
      </c>
      <c r="D617">
        <f t="shared" si="29"/>
        <v>7.6694166688754211E-5</v>
      </c>
      <c r="E617">
        <f t="shared" si="28"/>
        <v>9.416789730399163</v>
      </c>
    </row>
    <row r="618" spans="1:5">
      <c r="A618" s="2">
        <v>35513</v>
      </c>
      <c r="B618">
        <v>790.89</v>
      </c>
      <c r="C618">
        <f t="shared" si="27"/>
        <v>8.6596097436550997E-3</v>
      </c>
      <c r="D618">
        <f t="shared" si="29"/>
        <v>7.0449254370334057E-5</v>
      </c>
      <c r="E618">
        <f t="shared" si="28"/>
        <v>8.4961802230247425</v>
      </c>
    </row>
    <row r="619" spans="1:5">
      <c r="A619" s="2">
        <v>35514</v>
      </c>
      <c r="B619">
        <v>789.07</v>
      </c>
      <c r="C619">
        <f t="shared" si="27"/>
        <v>-2.301204971614177E-3</v>
      </c>
      <c r="D619">
        <f t="shared" si="29"/>
        <v>7.1250326896545895E-5</v>
      </c>
      <c r="E619">
        <f t="shared" si="28"/>
        <v>9.4749880627282579</v>
      </c>
    </row>
    <row r="620" spans="1:5">
      <c r="A620" s="2">
        <v>35515</v>
      </c>
      <c r="B620">
        <v>790.5</v>
      </c>
      <c r="C620">
        <f t="shared" si="27"/>
        <v>1.8122600022811028E-3</v>
      </c>
      <c r="D620">
        <f t="shared" si="29"/>
        <v>6.5719884264691877E-5</v>
      </c>
      <c r="E620">
        <f t="shared" si="28"/>
        <v>9.5801350133616161</v>
      </c>
    </row>
    <row r="621" spans="1:5">
      <c r="A621" s="2">
        <v>35516</v>
      </c>
      <c r="B621">
        <v>773.88</v>
      </c>
      <c r="C621">
        <f t="shared" si="27"/>
        <v>-2.102466793168881E-2</v>
      </c>
      <c r="D621">
        <f t="shared" si="29"/>
        <v>6.0664510887008886E-5</v>
      </c>
      <c r="E621">
        <f t="shared" si="28"/>
        <v>2.4235741693012915</v>
      </c>
    </row>
    <row r="622" spans="1:5">
      <c r="A622" s="2">
        <v>35521</v>
      </c>
      <c r="B622">
        <v>759.64</v>
      </c>
      <c r="C622">
        <f t="shared" si="27"/>
        <v>-1.8400785651522211E-2</v>
      </c>
      <c r="D622">
        <f t="shared" si="29"/>
        <v>9.5470480038075539E-5</v>
      </c>
      <c r="E622">
        <f t="shared" si="28"/>
        <v>5.7101635618311164</v>
      </c>
    </row>
    <row r="623" spans="1:5">
      <c r="A623" s="2">
        <v>35522</v>
      </c>
      <c r="B623">
        <v>750.11</v>
      </c>
      <c r="C623">
        <f t="shared" si="27"/>
        <v>-1.2545416249802502E-2</v>
      </c>
      <c r="D623">
        <f t="shared" si="29"/>
        <v>1.1689666281861885E-4</v>
      </c>
      <c r="E623">
        <f t="shared" si="28"/>
        <v>7.7078390396140755</v>
      </c>
    </row>
    <row r="624" spans="1:5">
      <c r="A624" s="2">
        <v>35523</v>
      </c>
      <c r="B624">
        <v>750.32</v>
      </c>
      <c r="C624">
        <f t="shared" si="27"/>
        <v>2.799589393556097E-4</v>
      </c>
      <c r="D624">
        <f t="shared" si="29"/>
        <v>1.1956988892751299E-4</v>
      </c>
      <c r="E624">
        <f t="shared" si="28"/>
        <v>9.0309540217847832</v>
      </c>
    </row>
    <row r="625" spans="1:5">
      <c r="A625" s="2">
        <v>35524</v>
      </c>
      <c r="B625">
        <v>757.9</v>
      </c>
      <c r="C625">
        <f t="shared" si="27"/>
        <v>1.0102356327966636E-2</v>
      </c>
      <c r="D625">
        <f t="shared" si="29"/>
        <v>1.0784939340195683E-4</v>
      </c>
      <c r="E625">
        <f t="shared" si="28"/>
        <v>8.188477383556318</v>
      </c>
    </row>
    <row r="626" spans="1:5">
      <c r="A626" s="2">
        <v>35527</v>
      </c>
      <c r="B626">
        <v>762.13</v>
      </c>
      <c r="C626">
        <f t="shared" si="27"/>
        <v>5.5812112415886241E-3</v>
      </c>
      <c r="D626">
        <f t="shared" si="29"/>
        <v>1.0664292402280659E-4</v>
      </c>
      <c r="E626">
        <f t="shared" si="28"/>
        <v>8.8539289562495629</v>
      </c>
    </row>
    <row r="627" spans="1:5">
      <c r="A627" s="2">
        <v>35528</v>
      </c>
      <c r="B627">
        <v>766.12</v>
      </c>
      <c r="C627">
        <f t="shared" si="27"/>
        <v>5.2353273063650676E-3</v>
      </c>
      <c r="D627">
        <f t="shared" si="29"/>
        <v>9.9234050003820074E-5</v>
      </c>
      <c r="E627">
        <f t="shared" si="28"/>
        <v>8.9418272666175298</v>
      </c>
    </row>
    <row r="628" spans="1:5">
      <c r="A628" s="2">
        <v>35529</v>
      </c>
      <c r="B628">
        <v>760.6</v>
      </c>
      <c r="C628">
        <f t="shared" si="27"/>
        <v>-7.205137576358771E-3</v>
      </c>
      <c r="D628">
        <f t="shared" si="29"/>
        <v>9.2367922033922389E-5</v>
      </c>
      <c r="E628">
        <f t="shared" si="28"/>
        <v>8.7276957773768036</v>
      </c>
    </row>
    <row r="629" spans="1:5">
      <c r="A629" s="2">
        <v>35530</v>
      </c>
      <c r="B629">
        <v>758.34</v>
      </c>
      <c r="C629">
        <f t="shared" si="27"/>
        <v>-2.9713384170391675E-3</v>
      </c>
      <c r="D629">
        <f t="shared" si="29"/>
        <v>8.8507955686282632E-5</v>
      </c>
      <c r="E629">
        <f t="shared" si="28"/>
        <v>9.2326660430001422</v>
      </c>
    </row>
    <row r="630" spans="1:5">
      <c r="A630" s="2">
        <v>35531</v>
      </c>
      <c r="B630">
        <v>737.65</v>
      </c>
      <c r="C630">
        <f t="shared" si="27"/>
        <v>-2.7283276630535189E-2</v>
      </c>
      <c r="D630">
        <f t="shared" si="29"/>
        <v>8.1249626813026661E-5</v>
      </c>
      <c r="E630">
        <f t="shared" si="28"/>
        <v>0.25637691210186908</v>
      </c>
    </row>
    <row r="631" spans="1:5">
      <c r="A631" s="2">
        <v>35534</v>
      </c>
      <c r="B631">
        <v>743.73</v>
      </c>
      <c r="C631">
        <f t="shared" si="27"/>
        <v>8.2423913780248648E-3</v>
      </c>
      <c r="D631">
        <f t="shared" si="29"/>
        <v>1.4067289920015791E-4</v>
      </c>
      <c r="E631">
        <f t="shared" si="28"/>
        <v>8.3861300582042588</v>
      </c>
    </row>
    <row r="632" spans="1:5">
      <c r="A632" s="2">
        <v>35535</v>
      </c>
      <c r="B632">
        <v>754.72</v>
      </c>
      <c r="C632">
        <f t="shared" si="27"/>
        <v>1.4776867949390248E-2</v>
      </c>
      <c r="D632">
        <f t="shared" si="29"/>
        <v>1.325253235346377E-4</v>
      </c>
      <c r="E632">
        <f t="shared" si="28"/>
        <v>7.2810832099287444</v>
      </c>
    </row>
    <row r="633" spans="1:5">
      <c r="A633" s="2">
        <v>35536</v>
      </c>
      <c r="B633">
        <v>763.53</v>
      </c>
      <c r="C633">
        <f t="shared" si="27"/>
        <v>1.1673203307186698E-2</v>
      </c>
      <c r="D633">
        <f t="shared" si="29"/>
        <v>1.3880328650682432E-4</v>
      </c>
      <c r="E633">
        <f t="shared" si="28"/>
        <v>7.9007493085695186</v>
      </c>
    </row>
    <row r="634" spans="1:5">
      <c r="A634" s="2">
        <v>35537</v>
      </c>
      <c r="B634">
        <v>761.77</v>
      </c>
      <c r="C634">
        <f t="shared" si="27"/>
        <v>-2.305082969889842E-3</v>
      </c>
      <c r="D634">
        <f t="shared" si="29"/>
        <v>1.3699149267802429E-4</v>
      </c>
      <c r="E634">
        <f t="shared" si="28"/>
        <v>8.85680532643992</v>
      </c>
    </row>
    <row r="635" spans="1:5">
      <c r="A635" s="2">
        <v>35538</v>
      </c>
      <c r="B635">
        <v>766.34</v>
      </c>
      <c r="C635">
        <f t="shared" si="27"/>
        <v>5.9991861060425724E-3</v>
      </c>
      <c r="D635">
        <f t="shared" si="29"/>
        <v>1.2367597077288296E-4</v>
      </c>
      <c r="E635">
        <f t="shared" si="28"/>
        <v>8.7068412948875658</v>
      </c>
    </row>
    <row r="636" spans="1:5">
      <c r="A636" s="2">
        <v>35541</v>
      </c>
      <c r="B636">
        <v>760.37</v>
      </c>
      <c r="C636">
        <f t="shared" si="27"/>
        <v>-7.7902758566693988E-3</v>
      </c>
      <c r="D636">
        <f t="shared" si="29"/>
        <v>1.1468277096482004E-4</v>
      </c>
      <c r="E636">
        <f t="shared" si="28"/>
        <v>8.5441557915442061</v>
      </c>
    </row>
    <row r="637" spans="1:5">
      <c r="A637" s="2">
        <v>35542</v>
      </c>
      <c r="B637">
        <v>774.61</v>
      </c>
      <c r="C637">
        <f t="shared" si="27"/>
        <v>1.8727724660362731E-2</v>
      </c>
      <c r="D637">
        <f t="shared" si="29"/>
        <v>1.0896492650609679E-4</v>
      </c>
      <c r="E637">
        <f t="shared" si="28"/>
        <v>5.9057637436317032</v>
      </c>
    </row>
    <row r="638" spans="1:5">
      <c r="A638" s="2">
        <v>35543</v>
      </c>
      <c r="B638">
        <v>773.64</v>
      </c>
      <c r="C638">
        <f t="shared" si="27"/>
        <v>-1.2522430642517232E-3</v>
      </c>
      <c r="D638">
        <f t="shared" si="29"/>
        <v>1.2987902574317038E-4</v>
      </c>
      <c r="E638">
        <f t="shared" si="28"/>
        <v>8.9368334712600426</v>
      </c>
    </row>
    <row r="639" spans="1:5">
      <c r="A639" s="2">
        <v>35544</v>
      </c>
      <c r="B639">
        <v>771.18</v>
      </c>
      <c r="C639">
        <f t="shared" si="27"/>
        <v>-3.1797735380797742E-3</v>
      </c>
      <c r="D639">
        <f t="shared" si="29"/>
        <v>1.1707078166306928E-4</v>
      </c>
      <c r="E639">
        <f t="shared" si="28"/>
        <v>8.9663656242714023</v>
      </c>
    </row>
    <row r="640" spans="1:5">
      <c r="A640" s="2">
        <v>35545</v>
      </c>
      <c r="B640">
        <v>765.37</v>
      </c>
      <c r="C640">
        <f t="shared" si="27"/>
        <v>-7.5339090744053865E-3</v>
      </c>
      <c r="D640">
        <f t="shared" si="29"/>
        <v>1.0654407566104021E-4</v>
      </c>
      <c r="E640">
        <f t="shared" si="28"/>
        <v>8.6142165415876253</v>
      </c>
    </row>
    <row r="641" spans="1:5">
      <c r="A641" s="2">
        <v>35548</v>
      </c>
      <c r="B641">
        <v>772.96</v>
      </c>
      <c r="C641">
        <f t="shared" si="27"/>
        <v>9.9167722800737306E-3</v>
      </c>
      <c r="D641">
        <f t="shared" si="29"/>
        <v>1.0143865563271679E-4</v>
      </c>
      <c r="E641">
        <f t="shared" si="28"/>
        <v>8.2265800210325999</v>
      </c>
    </row>
    <row r="642" spans="1:5">
      <c r="A642" s="2">
        <v>35550</v>
      </c>
      <c r="B642">
        <v>801.34</v>
      </c>
      <c r="C642">
        <f t="shared" si="27"/>
        <v>3.6716000827985915E-2</v>
      </c>
      <c r="D642">
        <f t="shared" si="29"/>
        <v>1.0065903845859679E-4</v>
      </c>
      <c r="E642">
        <f t="shared" si="28"/>
        <v>-4.1886145834443251</v>
      </c>
    </row>
    <row r="643" spans="1:5">
      <c r="A643" s="2">
        <v>35552</v>
      </c>
      <c r="B643">
        <v>812.97</v>
      </c>
      <c r="C643">
        <f t="shared" si="27"/>
        <v>1.4513190406069828E-2</v>
      </c>
      <c r="D643">
        <f t="shared" si="29"/>
        <v>2.1180546006137666E-4</v>
      </c>
      <c r="E643">
        <f t="shared" si="28"/>
        <v>7.4653793338396754</v>
      </c>
    </row>
    <row r="644" spans="1:5">
      <c r="A644" s="2">
        <v>35556</v>
      </c>
      <c r="B644">
        <v>827.76</v>
      </c>
      <c r="C644">
        <f t="shared" ref="C644:C707" si="30">(B644-B643)/B643</f>
        <v>1.8192553230746478E-2</v>
      </c>
      <c r="D644">
        <f t="shared" si="29"/>
        <v>2.0800201045676939E-4</v>
      </c>
      <c r="E644">
        <f t="shared" si="28"/>
        <v>6.8867811104813557</v>
      </c>
    </row>
    <row r="645" spans="1:5">
      <c r="A645" s="2">
        <v>35557</v>
      </c>
      <c r="B645">
        <v>815.62</v>
      </c>
      <c r="C645">
        <f t="shared" si="30"/>
        <v>-1.4666086788441078E-2</v>
      </c>
      <c r="D645">
        <f t="shared" si="29"/>
        <v>2.1541757283952064E-4</v>
      </c>
      <c r="E645">
        <f t="shared" ref="E645:E708" si="31">-LN(D645)-C645*C645/D645</f>
        <v>7.4444338147986509</v>
      </c>
    </row>
    <row r="646" spans="1:5">
      <c r="A646" s="2">
        <v>35559</v>
      </c>
      <c r="B646">
        <v>824.78</v>
      </c>
      <c r="C646">
        <f t="shared" si="30"/>
        <v>1.1230720188322954E-2</v>
      </c>
      <c r="D646">
        <f t="shared" ref="D646:D709" si="32">$H$5+$H$7*D645+$H$6*C645*C645</f>
        <v>2.1158552553381471E-4</v>
      </c>
      <c r="E646">
        <f t="shared" si="31"/>
        <v>7.8647673503343931</v>
      </c>
    </row>
    <row r="647" spans="1:5">
      <c r="A647" s="2">
        <v>35562</v>
      </c>
      <c r="B647">
        <v>837.66</v>
      </c>
      <c r="C647">
        <f t="shared" si="30"/>
        <v>1.5616285554935857E-2</v>
      </c>
      <c r="D647">
        <f t="shared" si="32"/>
        <v>2.0024616446140281E-4</v>
      </c>
      <c r="E647">
        <f t="shared" si="31"/>
        <v>7.2981202015213738</v>
      </c>
    </row>
    <row r="648" spans="1:5">
      <c r="A648" s="2">
        <v>35563</v>
      </c>
      <c r="B648">
        <v>833.13</v>
      </c>
      <c r="C648">
        <f t="shared" si="30"/>
        <v>-5.407922068619694E-3</v>
      </c>
      <c r="D648">
        <f t="shared" si="32"/>
        <v>2.0078600525015534E-4</v>
      </c>
      <c r="E648">
        <f t="shared" si="31"/>
        <v>8.3676151926693674</v>
      </c>
    </row>
    <row r="649" spans="1:5">
      <c r="A649" s="2">
        <v>35564</v>
      </c>
      <c r="B649">
        <v>836.04</v>
      </c>
      <c r="C649">
        <f t="shared" si="30"/>
        <v>3.4928522559504139E-3</v>
      </c>
      <c r="D649">
        <f t="shared" si="32"/>
        <v>1.8205599392152254E-4</v>
      </c>
      <c r="E649">
        <f t="shared" si="31"/>
        <v>8.544183816479741</v>
      </c>
    </row>
    <row r="650" spans="1:5">
      <c r="A650" s="2">
        <v>35565</v>
      </c>
      <c r="B650">
        <v>841.88</v>
      </c>
      <c r="C650">
        <f t="shared" si="30"/>
        <v>6.9853117075738391E-3</v>
      </c>
      <c r="D650">
        <f t="shared" si="32"/>
        <v>1.6401909175526328E-4</v>
      </c>
      <c r="E650">
        <f t="shared" si="31"/>
        <v>8.4180344311954567</v>
      </c>
    </row>
    <row r="651" spans="1:5">
      <c r="A651" s="2">
        <v>35566</v>
      </c>
      <c r="B651">
        <v>829.75</v>
      </c>
      <c r="C651">
        <f t="shared" si="30"/>
        <v>-1.4408229201311346E-2</v>
      </c>
      <c r="D651">
        <f t="shared" si="32"/>
        <v>1.5139329258284182E-4</v>
      </c>
      <c r="E651">
        <f t="shared" si="31"/>
        <v>7.4243860184538288</v>
      </c>
    </row>
    <row r="652" spans="1:5">
      <c r="A652" s="2">
        <v>35570</v>
      </c>
      <c r="B652">
        <v>841.66</v>
      </c>
      <c r="C652">
        <f t="shared" si="30"/>
        <v>1.4353721000301257E-2</v>
      </c>
      <c r="D652">
        <f t="shared" si="32"/>
        <v>1.544736817134087E-4</v>
      </c>
      <c r="E652">
        <f t="shared" si="31"/>
        <v>7.441736603720253</v>
      </c>
    </row>
    <row r="653" spans="1:5">
      <c r="A653" s="2">
        <v>35571</v>
      </c>
      <c r="B653">
        <v>839.35</v>
      </c>
      <c r="C653">
        <f t="shared" si="30"/>
        <v>-2.7445761946628634E-3</v>
      </c>
      <c r="D653">
        <f t="shared" si="32"/>
        <v>1.5704892169983621E-4</v>
      </c>
      <c r="E653">
        <f t="shared" si="31"/>
        <v>8.7109891724504163</v>
      </c>
    </row>
    <row r="654" spans="1:5">
      <c r="A654" s="2">
        <v>35572</v>
      </c>
      <c r="B654">
        <v>835.66</v>
      </c>
      <c r="C654">
        <f t="shared" si="30"/>
        <v>-4.3962590099482389E-3</v>
      </c>
      <c r="D654">
        <f t="shared" si="32"/>
        <v>1.4155630549409479E-4</v>
      </c>
      <c r="E654">
        <f t="shared" si="31"/>
        <v>8.7262800986578952</v>
      </c>
    </row>
    <row r="655" spans="1:5">
      <c r="A655" s="2">
        <v>35573</v>
      </c>
      <c r="B655">
        <v>847.03</v>
      </c>
      <c r="C655">
        <f t="shared" si="30"/>
        <v>1.3606012014455646E-2</v>
      </c>
      <c r="D655">
        <f t="shared" si="32"/>
        <v>1.2895414712650342E-4</v>
      </c>
      <c r="E655">
        <f t="shared" si="31"/>
        <v>7.5204770123035107</v>
      </c>
    </row>
    <row r="656" spans="1:5">
      <c r="A656" s="2">
        <v>35577</v>
      </c>
      <c r="B656">
        <v>849.71</v>
      </c>
      <c r="C656">
        <f t="shared" si="30"/>
        <v>3.1639965526605476E-3</v>
      </c>
      <c r="D656">
        <f t="shared" si="32"/>
        <v>1.3268124612736423E-4</v>
      </c>
      <c r="E656">
        <f t="shared" si="31"/>
        <v>8.8521103929828442</v>
      </c>
    </row>
    <row r="657" spans="1:5">
      <c r="A657" s="2">
        <v>35578</v>
      </c>
      <c r="B657">
        <v>847.21</v>
      </c>
      <c r="C657">
        <f t="shared" si="30"/>
        <v>-2.9421802732697037E-3</v>
      </c>
      <c r="D657">
        <f t="shared" si="32"/>
        <v>1.2029661053428536E-4</v>
      </c>
      <c r="E657">
        <f t="shared" si="31"/>
        <v>8.9535911024853618</v>
      </c>
    </row>
    <row r="658" spans="1:5">
      <c r="A658" s="2">
        <v>35579</v>
      </c>
      <c r="B658">
        <v>844.08</v>
      </c>
      <c r="C658">
        <f t="shared" si="30"/>
        <v>-3.6944795269177599E-3</v>
      </c>
      <c r="D658">
        <f t="shared" si="32"/>
        <v>1.092576611956522E-4</v>
      </c>
      <c r="E658">
        <f t="shared" si="31"/>
        <v>8.9968750849462413</v>
      </c>
    </row>
    <row r="659" spans="1:5">
      <c r="A659" s="2">
        <v>35580</v>
      </c>
      <c r="B659">
        <v>848.28</v>
      </c>
      <c r="C659">
        <f t="shared" si="30"/>
        <v>4.9758316747226944E-3</v>
      </c>
      <c r="D659">
        <f t="shared" si="32"/>
        <v>9.9973000176890227E-5</v>
      </c>
      <c r="E659">
        <f t="shared" si="31"/>
        <v>8.9629545314634029</v>
      </c>
    </row>
    <row r="660" spans="1:5">
      <c r="A660" s="2">
        <v>35583</v>
      </c>
      <c r="B660">
        <v>846.36</v>
      </c>
      <c r="C660">
        <f t="shared" si="30"/>
        <v>-2.2634035931531561E-3</v>
      </c>
      <c r="D660">
        <f t="shared" si="32"/>
        <v>9.2782229798175613E-5</v>
      </c>
      <c r="E660">
        <f t="shared" si="31"/>
        <v>9.2300401562266572</v>
      </c>
    </row>
    <row r="661" spans="1:5">
      <c r="A661" s="2">
        <v>35584</v>
      </c>
      <c r="B661">
        <v>845.48</v>
      </c>
      <c r="C661">
        <f t="shared" si="30"/>
        <v>-1.0397466798998008E-3</v>
      </c>
      <c r="D661">
        <f t="shared" si="32"/>
        <v>8.4686011436958784E-5</v>
      </c>
      <c r="E661">
        <f t="shared" si="31"/>
        <v>9.3637944602808432</v>
      </c>
    </row>
    <row r="662" spans="1:5">
      <c r="A662" s="2">
        <v>35585</v>
      </c>
      <c r="B662">
        <v>840.11</v>
      </c>
      <c r="C662">
        <f t="shared" si="30"/>
        <v>-6.351421677626915E-3</v>
      </c>
      <c r="D662">
        <f t="shared" si="32"/>
        <v>7.7187046532389234E-5</v>
      </c>
      <c r="E662">
        <f t="shared" si="31"/>
        <v>8.9466451334179364</v>
      </c>
    </row>
    <row r="663" spans="1:5">
      <c r="A663" s="2">
        <v>35586</v>
      </c>
      <c r="B663">
        <v>843.43</v>
      </c>
      <c r="C663">
        <f t="shared" si="30"/>
        <v>3.9518634464533646E-3</v>
      </c>
      <c r="D663">
        <f t="shared" si="32"/>
        <v>7.4089499568970652E-5</v>
      </c>
      <c r="E663">
        <f t="shared" si="31"/>
        <v>9.2994481039904269</v>
      </c>
    </row>
    <row r="664" spans="1:5">
      <c r="A664" s="2">
        <v>35587</v>
      </c>
      <c r="B664">
        <v>858.01</v>
      </c>
      <c r="C664">
        <f t="shared" si="30"/>
        <v>1.7286556086456541E-2</v>
      </c>
      <c r="D664">
        <f t="shared" si="32"/>
        <v>6.9146427134329877E-5</v>
      </c>
      <c r="E664">
        <f t="shared" si="31"/>
        <v>5.2576578221579471</v>
      </c>
    </row>
    <row r="665" spans="1:5">
      <c r="A665" s="2">
        <v>35590</v>
      </c>
      <c r="B665">
        <v>862.91</v>
      </c>
      <c r="C665">
        <f t="shared" si="30"/>
        <v>5.7108891504760754E-3</v>
      </c>
      <c r="D665">
        <f t="shared" si="32"/>
        <v>9.0132203728133522E-5</v>
      </c>
      <c r="E665">
        <f t="shared" si="31"/>
        <v>8.9523839563465479</v>
      </c>
    </row>
    <row r="666" spans="1:5">
      <c r="A666" s="2">
        <v>35591</v>
      </c>
      <c r="B666">
        <v>865.27</v>
      </c>
      <c r="C666">
        <f t="shared" si="30"/>
        <v>2.7349318005354135E-3</v>
      </c>
      <c r="D666">
        <f t="shared" si="32"/>
        <v>8.4809972078823435E-5</v>
      </c>
      <c r="E666">
        <f t="shared" si="31"/>
        <v>9.2869019968369937</v>
      </c>
    </row>
    <row r="667" spans="1:5">
      <c r="A667" s="2">
        <v>35592</v>
      </c>
      <c r="B667">
        <v>869.57</v>
      </c>
      <c r="C667">
        <f t="shared" si="30"/>
        <v>4.9695470777908262E-3</v>
      </c>
      <c r="D667">
        <f t="shared" si="32"/>
        <v>7.7868931184554873E-5</v>
      </c>
      <c r="E667">
        <f t="shared" si="31"/>
        <v>9.1433300899796262</v>
      </c>
    </row>
    <row r="668" spans="1:5">
      <c r="A668" s="2">
        <v>35593</v>
      </c>
      <c r="B668">
        <v>883.48</v>
      </c>
      <c r="C668">
        <f t="shared" si="30"/>
        <v>1.5996412019733855E-2</v>
      </c>
      <c r="D668">
        <f t="shared" si="32"/>
        <v>7.3290672459447079E-5</v>
      </c>
      <c r="E668">
        <f t="shared" si="31"/>
        <v>6.0297025369318709</v>
      </c>
    </row>
    <row r="669" spans="1:5">
      <c r="A669" s="2">
        <v>35594</v>
      </c>
      <c r="B669">
        <v>893.27</v>
      </c>
      <c r="C669">
        <f t="shared" si="30"/>
        <v>1.1081178974057096E-2</v>
      </c>
      <c r="D669">
        <f t="shared" si="32"/>
        <v>8.9943037159471995E-5</v>
      </c>
      <c r="E669">
        <f t="shared" si="31"/>
        <v>7.9511085131601469</v>
      </c>
    </row>
    <row r="670" spans="1:5">
      <c r="A670" s="2">
        <v>35597</v>
      </c>
      <c r="B670">
        <v>893.9</v>
      </c>
      <c r="C670">
        <f t="shared" si="30"/>
        <v>7.0527388135725537E-4</v>
      </c>
      <c r="D670">
        <f t="shared" si="32"/>
        <v>9.2712979457472731E-5</v>
      </c>
      <c r="E670">
        <f t="shared" si="31"/>
        <v>9.2806370135373069</v>
      </c>
    </row>
    <row r="671" spans="1:5">
      <c r="A671" s="2">
        <v>35598</v>
      </c>
      <c r="B671">
        <v>894.42</v>
      </c>
      <c r="C671">
        <f t="shared" si="30"/>
        <v>5.8172055039711578E-4</v>
      </c>
      <c r="D671">
        <f t="shared" si="32"/>
        <v>8.4211034491771117E-5</v>
      </c>
      <c r="E671">
        <f t="shared" si="31"/>
        <v>9.378166132845827</v>
      </c>
    </row>
    <row r="672" spans="1:5">
      <c r="A672" s="2">
        <v>35599</v>
      </c>
      <c r="B672">
        <v>889.06</v>
      </c>
      <c r="C672">
        <f t="shared" si="30"/>
        <v>-5.992710359786246E-3</v>
      </c>
      <c r="D672">
        <f t="shared" si="32"/>
        <v>7.6701868403573819E-5</v>
      </c>
      <c r="E672">
        <f t="shared" si="31"/>
        <v>9.0073745466969939</v>
      </c>
    </row>
    <row r="673" spans="1:5">
      <c r="A673" s="2">
        <v>35600</v>
      </c>
      <c r="B673">
        <v>897.99</v>
      </c>
      <c r="C673">
        <f t="shared" si="30"/>
        <v>1.0044316469079774E-2</v>
      </c>
      <c r="D673">
        <f t="shared" si="32"/>
        <v>7.3265542203546652E-5</v>
      </c>
      <c r="E673">
        <f t="shared" si="31"/>
        <v>8.1443977445601625</v>
      </c>
    </row>
    <row r="674" spans="1:5">
      <c r="A674" s="2">
        <v>35601</v>
      </c>
      <c r="B674">
        <v>898.7</v>
      </c>
      <c r="C674">
        <f t="shared" si="30"/>
        <v>7.9065468435064571E-4</v>
      </c>
      <c r="D674">
        <f t="shared" si="32"/>
        <v>7.6050701028550834E-5</v>
      </c>
      <c r="E674">
        <f t="shared" si="31"/>
        <v>9.4758903467176374</v>
      </c>
    </row>
    <row r="675" spans="1:5">
      <c r="A675" s="2">
        <v>35604</v>
      </c>
      <c r="B675">
        <v>878.62</v>
      </c>
      <c r="C675">
        <f t="shared" si="30"/>
        <v>-2.2343384889284567E-2</v>
      </c>
      <c r="D675">
        <f t="shared" si="32"/>
        <v>6.9533740443943355E-5</v>
      </c>
      <c r="E675">
        <f t="shared" si="31"/>
        <v>2.3940638556279019</v>
      </c>
    </row>
    <row r="676" spans="1:5">
      <c r="A676" s="2">
        <v>35605</v>
      </c>
      <c r="B676">
        <v>896.34</v>
      </c>
      <c r="C676">
        <f t="shared" si="30"/>
        <v>2.0167990712708597E-2</v>
      </c>
      <c r="D676">
        <f t="shared" si="32"/>
        <v>1.0840696717440123E-4</v>
      </c>
      <c r="E676">
        <f t="shared" si="31"/>
        <v>5.3775729192853747</v>
      </c>
    </row>
    <row r="677" spans="1:5">
      <c r="A677" s="2">
        <v>35606</v>
      </c>
      <c r="B677">
        <v>888.99</v>
      </c>
      <c r="C677">
        <f t="shared" si="30"/>
        <v>-8.2000133877769849E-3</v>
      </c>
      <c r="D677">
        <f t="shared" si="32"/>
        <v>1.3440022208437131E-4</v>
      </c>
      <c r="E677">
        <f t="shared" si="31"/>
        <v>8.4143900514864729</v>
      </c>
    </row>
    <row r="678" spans="1:5">
      <c r="A678" s="2">
        <v>35607</v>
      </c>
      <c r="B678">
        <v>883.68</v>
      </c>
      <c r="C678">
        <f t="shared" si="30"/>
        <v>-5.9730705632234996E-3</v>
      </c>
      <c r="D678">
        <f t="shared" si="32"/>
        <v>1.2693325628461831E-4</v>
      </c>
      <c r="E678">
        <f t="shared" si="31"/>
        <v>8.6907756716495825</v>
      </c>
    </row>
    <row r="679" spans="1:5">
      <c r="A679" s="2">
        <v>35608</v>
      </c>
      <c r="B679">
        <v>887.3</v>
      </c>
      <c r="C679">
        <f t="shared" si="30"/>
        <v>4.096505522361041E-3</v>
      </c>
      <c r="D679">
        <f t="shared" si="32"/>
        <v>1.1752626987666335E-4</v>
      </c>
      <c r="E679">
        <f t="shared" si="31"/>
        <v>8.9060605357980887</v>
      </c>
    </row>
    <row r="680" spans="1:5">
      <c r="A680" s="2">
        <v>35611</v>
      </c>
      <c r="B680">
        <v>885.14</v>
      </c>
      <c r="C680">
        <f t="shared" si="30"/>
        <v>-2.4343514031330647E-3</v>
      </c>
      <c r="D680">
        <f t="shared" si="32"/>
        <v>1.0754252659598165E-4</v>
      </c>
      <c r="E680">
        <f t="shared" si="31"/>
        <v>9.0825197891150697</v>
      </c>
    </row>
    <row r="681" spans="1:5">
      <c r="A681" s="2">
        <v>35613</v>
      </c>
      <c r="B681">
        <v>904.03</v>
      </c>
      <c r="C681">
        <f t="shared" si="30"/>
        <v>2.1341256750344564E-2</v>
      </c>
      <c r="D681">
        <f t="shared" si="32"/>
        <v>9.7769896922216882E-5</v>
      </c>
      <c r="E681">
        <f t="shared" si="31"/>
        <v>4.5745147792934215</v>
      </c>
    </row>
    <row r="682" spans="1:5">
      <c r="A682" s="2">
        <v>35614</v>
      </c>
      <c r="B682">
        <v>916.92</v>
      </c>
      <c r="C682">
        <f t="shared" si="30"/>
        <v>1.4258376381314764E-2</v>
      </c>
      <c r="D682">
        <f t="shared" si="32"/>
        <v>1.2938118730746102E-4</v>
      </c>
      <c r="E682">
        <f t="shared" si="31"/>
        <v>7.3814117274498594</v>
      </c>
    </row>
    <row r="683" spans="1:5">
      <c r="A683" s="2">
        <v>35618</v>
      </c>
      <c r="B683">
        <v>912.2</v>
      </c>
      <c r="C683">
        <f t="shared" si="30"/>
        <v>-5.1476682807659489E-3</v>
      </c>
      <c r="D683">
        <f t="shared" si="32"/>
        <v>1.34684373653292E-4</v>
      </c>
      <c r="E683">
        <f t="shared" si="31"/>
        <v>8.7158314034079112</v>
      </c>
    </row>
    <row r="684" spans="1:5">
      <c r="A684" s="2">
        <v>35619</v>
      </c>
      <c r="B684">
        <v>918.75</v>
      </c>
      <c r="C684">
        <f t="shared" si="30"/>
        <v>7.1804428853321136E-3</v>
      </c>
      <c r="D684">
        <f t="shared" si="32"/>
        <v>1.2353790311924327E-4</v>
      </c>
      <c r="E684">
        <f t="shared" si="31"/>
        <v>8.5816107913664492</v>
      </c>
    </row>
    <row r="685" spans="1:5">
      <c r="A685" s="2">
        <v>35620</v>
      </c>
      <c r="B685">
        <v>907.54</v>
      </c>
      <c r="C685">
        <f t="shared" si="30"/>
        <v>-1.2201360544217726E-2</v>
      </c>
      <c r="D685">
        <f t="shared" si="32"/>
        <v>1.1595423479016673E-4</v>
      </c>
      <c r="E685">
        <f t="shared" si="31"/>
        <v>7.7784187921332837</v>
      </c>
    </row>
    <row r="686" spans="1:5">
      <c r="A686" s="2">
        <v>35621</v>
      </c>
      <c r="B686">
        <v>913.78</v>
      </c>
      <c r="C686">
        <f t="shared" si="30"/>
        <v>6.8757299953721152E-3</v>
      </c>
      <c r="D686">
        <f t="shared" si="32"/>
        <v>1.1797717123730472E-4</v>
      </c>
      <c r="E686">
        <f t="shared" si="31"/>
        <v>8.6443006800160234</v>
      </c>
    </row>
    <row r="687" spans="1:5">
      <c r="A687" s="2">
        <v>35622</v>
      </c>
      <c r="B687">
        <v>916.68</v>
      </c>
      <c r="C687">
        <f t="shared" si="30"/>
        <v>3.1736304143228974E-3</v>
      </c>
      <c r="D687">
        <f t="shared" si="32"/>
        <v>1.1066886006967541E-4</v>
      </c>
      <c r="E687">
        <f t="shared" si="31"/>
        <v>9.0179584460842879</v>
      </c>
    </row>
    <row r="688" spans="1:5">
      <c r="A688" s="2">
        <v>35626</v>
      </c>
      <c r="B688">
        <v>925.76</v>
      </c>
      <c r="C688">
        <f t="shared" si="30"/>
        <v>9.9053104682114163E-3</v>
      </c>
      <c r="D688">
        <f t="shared" si="32"/>
        <v>1.0089693365400347E-4</v>
      </c>
      <c r="E688">
        <f t="shared" si="31"/>
        <v>8.2289813155898219</v>
      </c>
    </row>
    <row r="689" spans="1:5">
      <c r="A689" s="2">
        <v>35627</v>
      </c>
      <c r="B689">
        <v>936.59</v>
      </c>
      <c r="C689">
        <f t="shared" si="30"/>
        <v>1.1698496370549647E-2</v>
      </c>
      <c r="D689">
        <f t="shared" si="32"/>
        <v>1.0016114931565083E-4</v>
      </c>
      <c r="E689">
        <f t="shared" si="31"/>
        <v>7.842383860300834</v>
      </c>
    </row>
    <row r="690" spans="1:5">
      <c r="A690" s="2">
        <v>35628</v>
      </c>
      <c r="B690">
        <v>931.61</v>
      </c>
      <c r="C690">
        <f t="shared" si="30"/>
        <v>-5.3171611911295427E-3</v>
      </c>
      <c r="D690">
        <f t="shared" si="32"/>
        <v>1.029792025116332E-4</v>
      </c>
      <c r="E690">
        <f t="shared" si="31"/>
        <v>8.9064406634654905</v>
      </c>
    </row>
    <row r="691" spans="1:5">
      <c r="A691" s="2">
        <v>35629</v>
      </c>
      <c r="B691">
        <v>915.3</v>
      </c>
      <c r="C691">
        <f t="shared" si="30"/>
        <v>-1.7507326026985605E-2</v>
      </c>
      <c r="D691">
        <f t="shared" si="32"/>
        <v>9.5746758380813079E-5</v>
      </c>
      <c r="E691">
        <f t="shared" si="31"/>
        <v>6.0525835061104516</v>
      </c>
    </row>
    <row r="692" spans="1:5">
      <c r="A692" s="2">
        <v>35633</v>
      </c>
      <c r="B692">
        <v>933.98</v>
      </c>
      <c r="C692">
        <f t="shared" si="30"/>
        <v>2.0408609199169741E-2</v>
      </c>
      <c r="D692">
        <f t="shared" si="32"/>
        <v>1.1426926078449374E-4</v>
      </c>
      <c r="E692">
        <f t="shared" si="31"/>
        <v>5.4319540615172741</v>
      </c>
    </row>
    <row r="693" spans="1:5">
      <c r="A693" s="2">
        <v>35634</v>
      </c>
      <c r="B693">
        <v>936.56</v>
      </c>
      <c r="C693">
        <f t="shared" si="30"/>
        <v>2.7623717852629896E-3</v>
      </c>
      <c r="D693">
        <f t="shared" si="32"/>
        <v>1.4044186234261758E-4</v>
      </c>
      <c r="E693">
        <f t="shared" si="31"/>
        <v>8.8163834463201614</v>
      </c>
    </row>
    <row r="694" spans="1:5">
      <c r="A694" s="2">
        <v>35635</v>
      </c>
      <c r="B694">
        <v>940.28</v>
      </c>
      <c r="C694">
        <f t="shared" si="30"/>
        <v>3.9719825745280898E-3</v>
      </c>
      <c r="D694">
        <f t="shared" si="32"/>
        <v>1.269250302003434E-4</v>
      </c>
      <c r="E694">
        <f t="shared" si="31"/>
        <v>8.8476150281820338</v>
      </c>
    </row>
    <row r="695" spans="1:5">
      <c r="A695" s="2">
        <v>35636</v>
      </c>
      <c r="B695">
        <v>938.79</v>
      </c>
      <c r="C695">
        <f t="shared" si="30"/>
        <v>-1.5846343642319405E-3</v>
      </c>
      <c r="D695">
        <f t="shared" si="32"/>
        <v>1.1573814720792828E-4</v>
      </c>
      <c r="E695">
        <f t="shared" si="31"/>
        <v>9.0424841731736922</v>
      </c>
    </row>
    <row r="696" spans="1:5">
      <c r="A696" s="2">
        <v>35639</v>
      </c>
      <c r="B696">
        <v>936.45</v>
      </c>
      <c r="C696">
        <f t="shared" si="30"/>
        <v>-2.4925702233725522E-3</v>
      </c>
      <c r="D696">
        <f t="shared" si="32"/>
        <v>1.0468919395931778E-4</v>
      </c>
      <c r="E696">
        <f t="shared" si="31"/>
        <v>9.1051684504260813</v>
      </c>
    </row>
    <row r="697" spans="1:5">
      <c r="A697" s="2">
        <v>35640</v>
      </c>
      <c r="B697">
        <v>942.29</v>
      </c>
      <c r="C697">
        <f t="shared" si="30"/>
        <v>6.2363180095038901E-3</v>
      </c>
      <c r="D697">
        <f t="shared" si="32"/>
        <v>9.5280194133300157E-5</v>
      </c>
      <c r="E697">
        <f t="shared" si="31"/>
        <v>8.850506573229552</v>
      </c>
    </row>
    <row r="698" spans="1:5">
      <c r="A698" s="2">
        <v>35641</v>
      </c>
      <c r="B698">
        <v>952.29</v>
      </c>
      <c r="C698">
        <f t="shared" si="30"/>
        <v>1.0612444152012651E-2</v>
      </c>
      <c r="D698">
        <f t="shared" si="32"/>
        <v>8.9909956792627246E-5</v>
      </c>
      <c r="E698">
        <f t="shared" si="31"/>
        <v>8.0640711822609372</v>
      </c>
    </row>
    <row r="699" spans="1:5">
      <c r="A699" s="2">
        <v>35642</v>
      </c>
      <c r="B699">
        <v>954.29</v>
      </c>
      <c r="C699">
        <f t="shared" si="30"/>
        <v>2.1002005691543543E-3</v>
      </c>
      <c r="D699">
        <f t="shared" si="32"/>
        <v>9.177386533113348E-5</v>
      </c>
      <c r="E699">
        <f t="shared" si="31"/>
        <v>9.2481209169024226</v>
      </c>
    </row>
    <row r="700" spans="1:5">
      <c r="A700" s="2">
        <v>35643</v>
      </c>
      <c r="B700">
        <v>947.14</v>
      </c>
      <c r="C700">
        <f t="shared" si="30"/>
        <v>-7.4924813211916476E-3</v>
      </c>
      <c r="D700">
        <f t="shared" si="32"/>
        <v>8.3733353815227434E-5</v>
      </c>
      <c r="E700">
        <f t="shared" si="31"/>
        <v>8.7174440756692348</v>
      </c>
    </row>
    <row r="701" spans="1:5">
      <c r="A701" s="2">
        <v>35647</v>
      </c>
      <c r="B701">
        <v>952.37</v>
      </c>
      <c r="C701">
        <f t="shared" si="30"/>
        <v>5.5218869438520366E-3</v>
      </c>
      <c r="D701">
        <f t="shared" si="32"/>
        <v>8.1274031321135689E-5</v>
      </c>
      <c r="E701">
        <f t="shared" si="31"/>
        <v>9.0425182295631821</v>
      </c>
    </row>
    <row r="702" spans="1:5">
      <c r="A702" s="2">
        <v>35648</v>
      </c>
      <c r="B702">
        <v>960.32</v>
      </c>
      <c r="C702">
        <f t="shared" si="30"/>
        <v>8.3475959973540181E-3</v>
      </c>
      <c r="D702">
        <f t="shared" si="32"/>
        <v>7.6811018948785473E-5</v>
      </c>
      <c r="E702">
        <f t="shared" si="31"/>
        <v>8.5669702304565458</v>
      </c>
    </row>
    <row r="703" spans="1:5">
      <c r="A703" s="2">
        <v>35649</v>
      </c>
      <c r="B703">
        <v>951.19</v>
      </c>
      <c r="C703">
        <f t="shared" si="30"/>
        <v>-9.5072475841386159E-3</v>
      </c>
      <c r="D703">
        <f t="shared" si="32"/>
        <v>7.6383715338616267E-5</v>
      </c>
      <c r="E703">
        <f t="shared" si="31"/>
        <v>8.2964029862897135</v>
      </c>
    </row>
    <row r="704" spans="1:5">
      <c r="A704" s="2">
        <v>35650</v>
      </c>
      <c r="B704">
        <v>933.54</v>
      </c>
      <c r="C704">
        <f t="shared" si="30"/>
        <v>-1.8555703907736719E-2</v>
      </c>
      <c r="D704">
        <f t="shared" si="32"/>
        <v>7.7859883989948408E-5</v>
      </c>
      <c r="E704">
        <f t="shared" si="31"/>
        <v>5.0383718540514355</v>
      </c>
    </row>
    <row r="705" spans="1:5">
      <c r="A705" s="2">
        <v>35653</v>
      </c>
      <c r="B705">
        <v>937</v>
      </c>
      <c r="C705">
        <f t="shared" si="30"/>
        <v>3.7063221715192027E-3</v>
      </c>
      <c r="D705">
        <f t="shared" si="32"/>
        <v>1.0188427770732787E-4</v>
      </c>
      <c r="E705">
        <f t="shared" si="31"/>
        <v>9.0568452091572134</v>
      </c>
    </row>
    <row r="706" spans="1:5">
      <c r="A706" s="2">
        <v>35654</v>
      </c>
      <c r="B706">
        <v>926.53</v>
      </c>
      <c r="C706">
        <f t="shared" si="30"/>
        <v>-1.1173959445037383E-2</v>
      </c>
      <c r="D706">
        <f t="shared" si="32"/>
        <v>9.3480796295885465E-5</v>
      </c>
      <c r="E706">
        <f t="shared" si="31"/>
        <v>7.9421072673627817</v>
      </c>
    </row>
    <row r="707" spans="1:5">
      <c r="A707" s="2">
        <v>35655</v>
      </c>
      <c r="B707">
        <v>922.02</v>
      </c>
      <c r="C707">
        <f t="shared" si="30"/>
        <v>-4.8676243618663087E-3</v>
      </c>
      <c r="D707">
        <f t="shared" si="32"/>
        <v>9.601648677006742E-5</v>
      </c>
      <c r="E707">
        <f t="shared" si="31"/>
        <v>9.0042229510740004</v>
      </c>
    </row>
    <row r="708" spans="1:5">
      <c r="A708" s="2">
        <v>35656</v>
      </c>
      <c r="B708">
        <v>924.77</v>
      </c>
      <c r="C708">
        <f t="shared" ref="C708:C771" si="33">(B708-B707)/B707</f>
        <v>2.9825817227392033E-3</v>
      </c>
      <c r="D708">
        <f t="shared" si="32"/>
        <v>8.9199028076025375E-5</v>
      </c>
      <c r="E708">
        <f t="shared" si="31"/>
        <v>9.2249106984988245</v>
      </c>
    </row>
    <row r="709" spans="1:5">
      <c r="A709" s="2">
        <v>35660</v>
      </c>
      <c r="B709">
        <v>912.49</v>
      </c>
      <c r="C709">
        <f t="shared" si="33"/>
        <v>-1.3278977475480361E-2</v>
      </c>
      <c r="D709">
        <f t="shared" si="32"/>
        <v>8.1864835901994786E-5</v>
      </c>
      <c r="E709">
        <f t="shared" ref="E709:E772" si="34">-LN(D709)-C709*C709/D709</f>
        <v>7.2565095866289342</v>
      </c>
    </row>
    <row r="710" spans="1:5">
      <c r="A710" s="2">
        <v>35661</v>
      </c>
      <c r="B710">
        <v>926.01</v>
      </c>
      <c r="C710">
        <f t="shared" si="33"/>
        <v>1.4816600729870993E-2</v>
      </c>
      <c r="D710">
        <f t="shared" ref="D710:D773" si="35">$H$5+$H$7*D709+$H$6*C709*C709</f>
        <v>9.0382606692259395E-5</v>
      </c>
      <c r="E710">
        <f t="shared" si="34"/>
        <v>6.8825438450909147</v>
      </c>
    </row>
    <row r="711" spans="1:5">
      <c r="A711" s="2">
        <v>35662</v>
      </c>
      <c r="B711">
        <v>939.35</v>
      </c>
      <c r="C711">
        <f t="shared" si="33"/>
        <v>1.4405891945011427E-2</v>
      </c>
      <c r="D711">
        <f t="shared" si="35"/>
        <v>1.0175736296470383E-4</v>
      </c>
      <c r="E711">
        <f t="shared" si="34"/>
        <v>7.1534628001487253</v>
      </c>
    </row>
    <row r="712" spans="1:5">
      <c r="A712" s="2">
        <v>35663</v>
      </c>
      <c r="B712">
        <v>925.05</v>
      </c>
      <c r="C712">
        <f t="shared" si="33"/>
        <v>-1.5223292702400668E-2</v>
      </c>
      <c r="D712">
        <f t="shared" si="35"/>
        <v>1.1071082708466073E-4</v>
      </c>
      <c r="E712">
        <f t="shared" si="34"/>
        <v>7.015309996026688</v>
      </c>
    </row>
    <row r="713" spans="1:5">
      <c r="A713" s="2">
        <v>35664</v>
      </c>
      <c r="B713">
        <v>923.54</v>
      </c>
      <c r="C713">
        <f t="shared" si="33"/>
        <v>-1.6323441976109302E-3</v>
      </c>
      <c r="D713">
        <f t="shared" si="35"/>
        <v>1.2077107717804492E-4</v>
      </c>
      <c r="E713">
        <f t="shared" si="34"/>
        <v>8.9995509329534968</v>
      </c>
    </row>
    <row r="714" spans="1:5">
      <c r="A714" s="2">
        <v>35668</v>
      </c>
      <c r="B714">
        <v>913.02</v>
      </c>
      <c r="C714">
        <f t="shared" si="33"/>
        <v>-1.1390952205643482E-2</v>
      </c>
      <c r="D714">
        <f t="shared" si="35"/>
        <v>1.0913973576180198E-4</v>
      </c>
      <c r="E714">
        <f t="shared" si="34"/>
        <v>7.9340038711775724</v>
      </c>
    </row>
    <row r="715" spans="1:5">
      <c r="A715" s="2">
        <v>35669</v>
      </c>
      <c r="B715">
        <v>913.7</v>
      </c>
      <c r="C715">
        <f t="shared" si="33"/>
        <v>7.4478105627485015E-4</v>
      </c>
      <c r="D715">
        <f t="shared" si="35"/>
        <v>1.1025887674026141E-4</v>
      </c>
      <c r="E715">
        <f t="shared" si="34"/>
        <v>9.1076486554565825</v>
      </c>
    </row>
    <row r="716" spans="1:5">
      <c r="A716" s="2">
        <v>35670</v>
      </c>
      <c r="B716">
        <v>903.67</v>
      </c>
      <c r="C716">
        <f t="shared" si="33"/>
        <v>-1.0977344861552026E-2</v>
      </c>
      <c r="D716">
        <f t="shared" si="35"/>
        <v>9.9683843686060401E-5</v>
      </c>
      <c r="E716">
        <f t="shared" si="34"/>
        <v>8.0046641083721219</v>
      </c>
    </row>
    <row r="717" spans="1:5">
      <c r="A717" s="2">
        <v>35671</v>
      </c>
      <c r="B717">
        <v>899.47</v>
      </c>
      <c r="C717">
        <f t="shared" si="33"/>
        <v>-4.6477143204930252E-3</v>
      </c>
      <c r="D717">
        <f t="shared" si="35"/>
        <v>1.0109507819458347E-4</v>
      </c>
      <c r="E717">
        <f t="shared" si="34"/>
        <v>8.9857765136919312</v>
      </c>
    </row>
    <row r="718" spans="1:5">
      <c r="A718" s="2">
        <v>35675</v>
      </c>
      <c r="B718">
        <v>927.58</v>
      </c>
      <c r="C718">
        <f t="shared" si="33"/>
        <v>3.1251737134090088E-2</v>
      </c>
      <c r="D718">
        <f t="shared" si="35"/>
        <v>9.3488835551099091E-5</v>
      </c>
      <c r="E718">
        <f t="shared" si="34"/>
        <v>-1.1692588245275246</v>
      </c>
    </row>
    <row r="719" spans="1:5">
      <c r="A719" s="2">
        <v>35676</v>
      </c>
      <c r="B719">
        <v>927.86</v>
      </c>
      <c r="C719">
        <f t="shared" si="33"/>
        <v>3.0186075594554942E-4</v>
      </c>
      <c r="D719">
        <f t="shared" si="35"/>
        <v>1.7224968636092726E-4</v>
      </c>
      <c r="E719">
        <f t="shared" si="34"/>
        <v>8.6660364698845171</v>
      </c>
    </row>
    <row r="720" spans="1:5">
      <c r="A720" s="2">
        <v>35677</v>
      </c>
      <c r="B720">
        <v>930.87</v>
      </c>
      <c r="C720">
        <f t="shared" si="33"/>
        <v>3.2440238829133609E-3</v>
      </c>
      <c r="D720">
        <f t="shared" si="35"/>
        <v>1.5429070026744447E-4</v>
      </c>
      <c r="E720">
        <f t="shared" si="34"/>
        <v>8.7084651670588027</v>
      </c>
    </row>
    <row r="721" spans="1:5">
      <c r="A721" s="2">
        <v>35678</v>
      </c>
      <c r="B721">
        <v>929.05</v>
      </c>
      <c r="C721">
        <f t="shared" si="33"/>
        <v>-1.9551602264548757E-3</v>
      </c>
      <c r="D721">
        <f t="shared" si="35"/>
        <v>1.3939243459773384E-4</v>
      </c>
      <c r="E721">
        <f t="shared" si="34"/>
        <v>8.8507936667066627</v>
      </c>
    </row>
    <row r="722" spans="1:5">
      <c r="A722" s="2">
        <v>35681</v>
      </c>
      <c r="B722">
        <v>931.2</v>
      </c>
      <c r="C722">
        <f t="shared" si="33"/>
        <v>2.3141919164739152E-3</v>
      </c>
      <c r="D722">
        <f t="shared" si="35"/>
        <v>1.2565913135484838E-4</v>
      </c>
      <c r="E722">
        <f t="shared" si="34"/>
        <v>8.9393184827622783</v>
      </c>
    </row>
    <row r="723" spans="1:5">
      <c r="A723" s="2">
        <v>35682</v>
      </c>
      <c r="B723">
        <v>933.62</v>
      </c>
      <c r="C723">
        <f t="shared" si="33"/>
        <v>2.5987972508590626E-3</v>
      </c>
      <c r="D723">
        <f t="shared" si="35"/>
        <v>1.1368963033754963E-4</v>
      </c>
      <c r="E723">
        <f t="shared" si="34"/>
        <v>9.0226332343681896</v>
      </c>
    </row>
    <row r="724" spans="1:5">
      <c r="A724" s="2">
        <v>35683</v>
      </c>
      <c r="B724">
        <v>919.03</v>
      </c>
      <c r="C724">
        <f t="shared" si="33"/>
        <v>-1.5627343030354995E-2</v>
      </c>
      <c r="D724">
        <f t="shared" si="35"/>
        <v>1.0326297669457288E-4</v>
      </c>
      <c r="E724">
        <f t="shared" si="34"/>
        <v>6.8132615723879075</v>
      </c>
    </row>
    <row r="725" spans="1:5">
      <c r="A725" s="2">
        <v>35684</v>
      </c>
      <c r="B725">
        <v>912.59</v>
      </c>
      <c r="C725">
        <f t="shared" si="33"/>
        <v>-7.0073882245410279E-3</v>
      </c>
      <c r="D725">
        <f t="shared" si="35"/>
        <v>1.1532085565537918E-4</v>
      </c>
      <c r="E725">
        <f t="shared" si="34"/>
        <v>8.6419933979537866</v>
      </c>
    </row>
    <row r="726" spans="1:5">
      <c r="A726" s="2">
        <v>35685</v>
      </c>
      <c r="B726">
        <v>923.91</v>
      </c>
      <c r="C726">
        <f t="shared" si="33"/>
        <v>1.2404256018584399E-2</v>
      </c>
      <c r="D726">
        <f t="shared" si="35"/>
        <v>1.0849073682127626E-4</v>
      </c>
      <c r="E726">
        <f t="shared" si="34"/>
        <v>7.710608853348818</v>
      </c>
    </row>
    <row r="727" spans="1:5">
      <c r="A727" s="2">
        <v>35689</v>
      </c>
      <c r="B727">
        <v>945.64</v>
      </c>
      <c r="C727">
        <f t="shared" si="33"/>
        <v>2.3519606888116829E-2</v>
      </c>
      <c r="D727">
        <f t="shared" si="35"/>
        <v>1.1184443459274061E-4</v>
      </c>
      <c r="E727">
        <f t="shared" si="34"/>
        <v>4.1524969876014648</v>
      </c>
    </row>
    <row r="728" spans="1:5">
      <c r="A728" s="2">
        <v>35690</v>
      </c>
      <c r="B728">
        <v>943</v>
      </c>
      <c r="C728">
        <f t="shared" si="33"/>
        <v>-2.7917600778308727E-3</v>
      </c>
      <c r="D728">
        <f t="shared" si="35"/>
        <v>1.5053356609551809E-4</v>
      </c>
      <c r="E728">
        <f t="shared" si="34"/>
        <v>8.7495491429474175</v>
      </c>
    </row>
    <row r="729" spans="1:5">
      <c r="A729" s="2">
        <v>35691</v>
      </c>
      <c r="B729">
        <v>947.29</v>
      </c>
      <c r="C729">
        <f t="shared" si="33"/>
        <v>4.5493107104983711E-3</v>
      </c>
      <c r="D729">
        <f t="shared" si="35"/>
        <v>1.3583603403042146E-4</v>
      </c>
      <c r="E729">
        <f t="shared" si="34"/>
        <v>8.7517001927657923</v>
      </c>
    </row>
    <row r="730" spans="1:5">
      <c r="A730" s="2">
        <v>35692</v>
      </c>
      <c r="B730">
        <v>950.51</v>
      </c>
      <c r="C730">
        <f t="shared" si="33"/>
        <v>3.399170264649714E-3</v>
      </c>
      <c r="D730">
        <f t="shared" si="35"/>
        <v>1.240339297341941E-4</v>
      </c>
      <c r="E730">
        <f t="shared" si="34"/>
        <v>8.9018005821756105</v>
      </c>
    </row>
    <row r="731" spans="1:5">
      <c r="A731" s="2">
        <v>35695</v>
      </c>
      <c r="B731">
        <v>955.43</v>
      </c>
      <c r="C731">
        <f t="shared" si="33"/>
        <v>5.1761685831816177E-3</v>
      </c>
      <c r="D731">
        <f t="shared" si="35"/>
        <v>1.128116425070594E-4</v>
      </c>
      <c r="E731">
        <f t="shared" si="34"/>
        <v>8.8522913996016701</v>
      </c>
    </row>
    <row r="732" spans="1:5">
      <c r="A732" s="2">
        <v>35697</v>
      </c>
      <c r="B732">
        <v>944.48</v>
      </c>
      <c r="C732">
        <f t="shared" si="33"/>
        <v>-1.1460808222475673E-2</v>
      </c>
      <c r="D732">
        <f t="shared" si="35"/>
        <v>1.0428220603846151E-4</v>
      </c>
      <c r="E732">
        <f t="shared" si="34"/>
        <v>7.908845693864456</v>
      </c>
    </row>
    <row r="733" spans="1:5">
      <c r="A733" s="2">
        <v>35698</v>
      </c>
      <c r="B733">
        <v>937.91</v>
      </c>
      <c r="C733">
        <f t="shared" si="33"/>
        <v>-6.9562087074369495E-3</v>
      </c>
      <c r="D733">
        <f t="shared" si="35"/>
        <v>1.0611954535385863E-4</v>
      </c>
      <c r="E733">
        <f t="shared" si="34"/>
        <v>8.6949600791491388</v>
      </c>
    </row>
    <row r="734" spans="1:5">
      <c r="A734" s="2">
        <v>35699</v>
      </c>
      <c r="B734">
        <v>945.22</v>
      </c>
      <c r="C734">
        <f t="shared" si="33"/>
        <v>7.7939247902251386E-3</v>
      </c>
      <c r="D734">
        <f t="shared" si="35"/>
        <v>1.003153190973164E-4</v>
      </c>
      <c r="E734">
        <f t="shared" si="34"/>
        <v>8.6016488990144246</v>
      </c>
    </row>
    <row r="735" spans="1:5">
      <c r="A735" s="2">
        <v>35702</v>
      </c>
      <c r="B735">
        <v>953.34</v>
      </c>
      <c r="C735">
        <f t="shared" si="33"/>
        <v>8.5905926662575953E-3</v>
      </c>
      <c r="D735">
        <f t="shared" si="35"/>
        <v>9.6304308648516093E-5</v>
      </c>
      <c r="E735">
        <f t="shared" si="34"/>
        <v>8.4816944802886685</v>
      </c>
    </row>
    <row r="736" spans="1:5">
      <c r="A736" s="2">
        <v>35703</v>
      </c>
      <c r="B736">
        <v>947.28</v>
      </c>
      <c r="C736">
        <f t="shared" si="33"/>
        <v>-6.3565989049028243E-3</v>
      </c>
      <c r="D736">
        <f t="shared" si="35"/>
        <v>9.3936453556775812E-5</v>
      </c>
      <c r="E736">
        <f t="shared" si="34"/>
        <v>8.8427464573260863</v>
      </c>
    </row>
    <row r="737" spans="1:5">
      <c r="A737" s="2">
        <v>35704</v>
      </c>
      <c r="B737">
        <v>955.41</v>
      </c>
      <c r="C737">
        <f t="shared" si="33"/>
        <v>8.5824676969850477E-3</v>
      </c>
      <c r="D737">
        <f t="shared" si="35"/>
        <v>8.8860919436428156E-5</v>
      </c>
      <c r="E737">
        <f t="shared" si="34"/>
        <v>8.499516330582777</v>
      </c>
    </row>
    <row r="738" spans="1:5">
      <c r="A738" s="2">
        <v>35705</v>
      </c>
      <c r="B738">
        <v>960.46</v>
      </c>
      <c r="C738">
        <f t="shared" si="33"/>
        <v>5.2856888665599776E-3</v>
      </c>
      <c r="D738">
        <f t="shared" si="35"/>
        <v>8.7362206512998049E-5</v>
      </c>
      <c r="E738">
        <f t="shared" si="34"/>
        <v>9.0256469512503656</v>
      </c>
    </row>
    <row r="739" spans="1:5">
      <c r="A739" s="2">
        <v>35706</v>
      </c>
      <c r="B739">
        <v>965.03</v>
      </c>
      <c r="C739">
        <f t="shared" si="33"/>
        <v>4.7581367261519854E-3</v>
      </c>
      <c r="D739">
        <f t="shared" si="35"/>
        <v>8.1949647827402356E-5</v>
      </c>
      <c r="E739">
        <f t="shared" si="34"/>
        <v>9.1331399931702766</v>
      </c>
    </row>
    <row r="740" spans="1:5">
      <c r="A740" s="2">
        <v>35709</v>
      </c>
      <c r="B740">
        <v>972.69</v>
      </c>
      <c r="C740">
        <f t="shared" si="33"/>
        <v>7.9375770701429829E-3</v>
      </c>
      <c r="D740">
        <f t="shared" si="35"/>
        <v>7.6704018132147777E-5</v>
      </c>
      <c r="E740">
        <f t="shared" si="34"/>
        <v>8.6541506063827107</v>
      </c>
    </row>
    <row r="741" spans="1:5">
      <c r="A741" s="2">
        <v>35710</v>
      </c>
      <c r="B741">
        <v>983.12</v>
      </c>
      <c r="C741">
        <f t="shared" si="33"/>
        <v>1.0722840781749529E-2</v>
      </c>
      <c r="D741">
        <f t="shared" si="35"/>
        <v>7.5691864069470032E-5</v>
      </c>
      <c r="E741">
        <f t="shared" si="34"/>
        <v>7.9697953182077699</v>
      </c>
    </row>
    <row r="742" spans="1:5">
      <c r="A742" s="2">
        <v>35711</v>
      </c>
      <c r="B742">
        <v>973.84</v>
      </c>
      <c r="C742">
        <f t="shared" si="33"/>
        <v>-9.4393359915371199E-3</v>
      </c>
      <c r="D742">
        <f t="shared" si="35"/>
        <v>7.9450599360093288E-5</v>
      </c>
      <c r="E742">
        <f t="shared" si="34"/>
        <v>8.3189101519845448</v>
      </c>
    </row>
    <row r="743" spans="1:5">
      <c r="A743" s="2">
        <v>35712</v>
      </c>
      <c r="B743">
        <v>970.62</v>
      </c>
      <c r="C743">
        <f t="shared" si="33"/>
        <v>-3.3064979873490791E-3</v>
      </c>
      <c r="D743">
        <f t="shared" si="35"/>
        <v>8.0448370492668743E-5</v>
      </c>
      <c r="E743">
        <f t="shared" si="34"/>
        <v>9.2919949969377864</v>
      </c>
    </row>
    <row r="744" spans="1:5">
      <c r="A744" s="2">
        <v>35717</v>
      </c>
      <c r="B744">
        <v>970.28</v>
      </c>
      <c r="C744">
        <f t="shared" si="33"/>
        <v>-3.5029156621544153E-4</v>
      </c>
      <c r="D744">
        <f t="shared" si="35"/>
        <v>7.4332942134620433E-5</v>
      </c>
      <c r="E744">
        <f t="shared" si="34"/>
        <v>9.5053056003643839</v>
      </c>
    </row>
    <row r="745" spans="1:5">
      <c r="A745" s="2">
        <v>35718</v>
      </c>
      <c r="B745">
        <v>965.72</v>
      </c>
      <c r="C745">
        <f t="shared" si="33"/>
        <v>-4.6996743208145538E-3</v>
      </c>
      <c r="D745">
        <f t="shared" si="35"/>
        <v>6.797447966980962E-5</v>
      </c>
      <c r="E745">
        <f t="shared" si="34"/>
        <v>9.2714483539795829</v>
      </c>
    </row>
    <row r="746" spans="1:5">
      <c r="A746" s="2">
        <v>35719</v>
      </c>
      <c r="B746">
        <v>955.25</v>
      </c>
      <c r="C746">
        <f t="shared" si="33"/>
        <v>-1.0841651824545445E-2</v>
      </c>
      <c r="D746">
        <f t="shared" si="35"/>
        <v>6.4334651782096608E-5</v>
      </c>
      <c r="E746">
        <f t="shared" si="34"/>
        <v>7.8243809913088525</v>
      </c>
    </row>
    <row r="747" spans="1:5">
      <c r="A747" s="2">
        <v>35720</v>
      </c>
      <c r="B747">
        <v>944.16</v>
      </c>
      <c r="C747">
        <f t="shared" si="33"/>
        <v>-1.1609526302015213E-2</v>
      </c>
      <c r="D747">
        <f t="shared" si="35"/>
        <v>6.9667860314006174E-5</v>
      </c>
      <c r="E747">
        <f t="shared" si="34"/>
        <v>7.6371476568339851</v>
      </c>
    </row>
    <row r="748" spans="1:5">
      <c r="A748" s="2">
        <v>35723</v>
      </c>
      <c r="B748">
        <v>955.61</v>
      </c>
      <c r="C748">
        <f t="shared" si="33"/>
        <v>1.2127181833587576E-2</v>
      </c>
      <c r="D748">
        <f t="shared" si="35"/>
        <v>7.5912104766892035E-5</v>
      </c>
      <c r="E748">
        <f t="shared" si="34"/>
        <v>7.5485814648547542</v>
      </c>
    </row>
    <row r="749" spans="1:5">
      <c r="A749" s="2">
        <v>35724</v>
      </c>
      <c r="B749">
        <v>972.28</v>
      </c>
      <c r="C749">
        <f t="shared" si="33"/>
        <v>1.7444354914661796E-2</v>
      </c>
      <c r="D749">
        <f t="shared" si="35"/>
        <v>8.251631693372153E-5</v>
      </c>
      <c r="E749">
        <f t="shared" si="34"/>
        <v>5.7146921463684039</v>
      </c>
    </row>
    <row r="750" spans="1:5">
      <c r="A750" s="2">
        <v>35725</v>
      </c>
      <c r="B750">
        <v>968.49</v>
      </c>
      <c r="C750">
        <f t="shared" si="33"/>
        <v>-3.8980540585016291E-3</v>
      </c>
      <c r="D750">
        <f t="shared" si="35"/>
        <v>1.0240893630146327E-4</v>
      </c>
      <c r="E750">
        <f t="shared" si="34"/>
        <v>9.0381625617690595</v>
      </c>
    </row>
    <row r="751" spans="1:5">
      <c r="A751" s="2">
        <v>35726</v>
      </c>
      <c r="B751">
        <v>950.69</v>
      </c>
      <c r="C751">
        <f t="shared" si="33"/>
        <v>-1.837912626872756E-2</v>
      </c>
      <c r="D751">
        <f t="shared" si="35"/>
        <v>9.4073783910180508E-5</v>
      </c>
      <c r="E751">
        <f t="shared" si="34"/>
        <v>5.6807147089909282</v>
      </c>
    </row>
    <row r="752" spans="1:5">
      <c r="A752" s="2">
        <v>35727</v>
      </c>
      <c r="B752">
        <v>941.64</v>
      </c>
      <c r="C752">
        <f t="shared" si="33"/>
        <v>-9.5194016977143622E-3</v>
      </c>
      <c r="D752">
        <f t="shared" si="35"/>
        <v>1.1559410971411678E-4</v>
      </c>
      <c r="E752">
        <f t="shared" si="34"/>
        <v>8.2814841528896821</v>
      </c>
    </row>
    <row r="753" spans="1:5">
      <c r="A753" s="2">
        <v>35730</v>
      </c>
      <c r="B753">
        <v>876.98</v>
      </c>
      <c r="C753">
        <f t="shared" si="33"/>
        <v>-6.8667431290089592E-2</v>
      </c>
      <c r="D753">
        <f t="shared" si="35"/>
        <v>1.1244671784814532E-4</v>
      </c>
      <c r="E753">
        <f t="shared" si="34"/>
        <v>-32.83986132986724</v>
      </c>
    </row>
    <row r="754" spans="1:5">
      <c r="A754" s="2">
        <v>35731</v>
      </c>
      <c r="B754">
        <v>921.85</v>
      </c>
      <c r="C754">
        <f t="shared" si="33"/>
        <v>5.1164222673265071E-2</v>
      </c>
      <c r="D754">
        <f t="shared" si="35"/>
        <v>5.2351267656042342E-4</v>
      </c>
      <c r="E754">
        <f t="shared" si="34"/>
        <v>2.5545399647594094</v>
      </c>
    </row>
    <row r="755" spans="1:5">
      <c r="A755" s="2">
        <v>35732</v>
      </c>
      <c r="B755">
        <v>919.16</v>
      </c>
      <c r="C755">
        <f t="shared" si="33"/>
        <v>-2.9180452351250793E-3</v>
      </c>
      <c r="D755">
        <f t="shared" si="35"/>
        <v>6.9819701627773243E-4</v>
      </c>
      <c r="E755">
        <f t="shared" si="34"/>
        <v>7.2548135558826852</v>
      </c>
    </row>
    <row r="756" spans="1:5">
      <c r="A756" s="2">
        <v>35733</v>
      </c>
      <c r="B756">
        <v>903.68</v>
      </c>
      <c r="C756">
        <f t="shared" si="33"/>
        <v>-1.6841463945341421E-2</v>
      </c>
      <c r="D756">
        <f t="shared" si="35"/>
        <v>6.1869630070431145E-4</v>
      </c>
      <c r="E756">
        <f t="shared" si="34"/>
        <v>6.9294563970803749</v>
      </c>
    </row>
    <row r="757" spans="1:5">
      <c r="A757" s="2">
        <v>35734</v>
      </c>
      <c r="B757">
        <v>914.62</v>
      </c>
      <c r="C757">
        <f t="shared" si="33"/>
        <v>1.2106055240793263E-2</v>
      </c>
      <c r="D757">
        <f t="shared" si="35"/>
        <v>5.7323161647543353E-4</v>
      </c>
      <c r="E757">
        <f t="shared" si="34"/>
        <v>7.2085534164448593</v>
      </c>
    </row>
    <row r="758" spans="1:5">
      <c r="A758" s="2">
        <v>35738</v>
      </c>
      <c r="B758">
        <v>940.76</v>
      </c>
      <c r="C758">
        <f t="shared" si="33"/>
        <v>2.8580175373379094E-2</v>
      </c>
      <c r="D758">
        <f t="shared" si="35"/>
        <v>5.2088526654076094E-4</v>
      </c>
      <c r="E758">
        <f t="shared" si="34"/>
        <v>5.9918303864688784</v>
      </c>
    </row>
    <row r="759" spans="1:5">
      <c r="A759" s="2">
        <v>35739</v>
      </c>
      <c r="B759">
        <v>942.76</v>
      </c>
      <c r="C759">
        <f t="shared" si="33"/>
        <v>2.1259407287724818E-3</v>
      </c>
      <c r="D759">
        <f t="shared" si="35"/>
        <v>5.3471938014497432E-4</v>
      </c>
      <c r="E759">
        <f t="shared" si="34"/>
        <v>7.5253161430365862</v>
      </c>
    </row>
    <row r="760" spans="1:5">
      <c r="A760" s="2">
        <v>35740</v>
      </c>
      <c r="B760">
        <v>938.03</v>
      </c>
      <c r="C760">
        <f t="shared" si="33"/>
        <v>-5.0171835886121795E-3</v>
      </c>
      <c r="D760">
        <f t="shared" si="35"/>
        <v>4.7422415469166554E-4</v>
      </c>
      <c r="E760">
        <f t="shared" si="34"/>
        <v>7.6007497877674801</v>
      </c>
    </row>
    <row r="761" spans="1:5">
      <c r="A761" s="2">
        <v>35741</v>
      </c>
      <c r="B761">
        <v>927.51</v>
      </c>
      <c r="C761">
        <f t="shared" si="33"/>
        <v>-1.1214993123887277E-2</v>
      </c>
      <c r="D761">
        <f t="shared" si="35"/>
        <v>4.2274238189441132E-4</v>
      </c>
      <c r="E761">
        <f t="shared" si="34"/>
        <v>7.4712234337809678</v>
      </c>
    </row>
    <row r="762" spans="1:5">
      <c r="A762" s="2">
        <v>35746</v>
      </c>
      <c r="B762">
        <v>905.96</v>
      </c>
      <c r="C762">
        <f t="shared" si="33"/>
        <v>-2.3234250843656622E-2</v>
      </c>
      <c r="D762">
        <f t="shared" si="35"/>
        <v>3.8636106875049721E-4</v>
      </c>
      <c r="E762">
        <f t="shared" si="34"/>
        <v>6.4615208032585869</v>
      </c>
    </row>
    <row r="763" spans="1:5">
      <c r="A763" s="2">
        <v>35747</v>
      </c>
      <c r="B763">
        <v>916.66</v>
      </c>
      <c r="C763">
        <f t="shared" si="33"/>
        <v>1.1810675968033833E-2</v>
      </c>
      <c r="D763">
        <f t="shared" si="35"/>
        <v>3.9134133370756784E-4</v>
      </c>
      <c r="E763">
        <f t="shared" si="34"/>
        <v>7.4894843673363214</v>
      </c>
    </row>
    <row r="764" spans="1:5">
      <c r="A764" s="2">
        <v>35748</v>
      </c>
      <c r="B764">
        <v>928.35</v>
      </c>
      <c r="C764">
        <f t="shared" si="33"/>
        <v>1.2752820020509301E-2</v>
      </c>
      <c r="D764">
        <f t="shared" si="35"/>
        <v>3.5990670227296608E-4</v>
      </c>
      <c r="E764">
        <f t="shared" si="34"/>
        <v>7.4777863376914819</v>
      </c>
    </row>
    <row r="765" spans="1:5">
      <c r="A765" s="2">
        <v>35751</v>
      </c>
      <c r="B765">
        <v>946.2</v>
      </c>
      <c r="C765">
        <f t="shared" si="33"/>
        <v>1.9227661980933938E-2</v>
      </c>
      <c r="D765">
        <f t="shared" si="35"/>
        <v>3.3426626502762501E-4</v>
      </c>
      <c r="E765">
        <f t="shared" si="34"/>
        <v>6.8975592311501437</v>
      </c>
    </row>
    <row r="766" spans="1:5">
      <c r="A766" s="2">
        <v>35752</v>
      </c>
      <c r="B766">
        <v>938.23</v>
      </c>
      <c r="C766">
        <f t="shared" si="33"/>
        <v>-8.4231663496089904E-3</v>
      </c>
      <c r="D766">
        <f t="shared" si="35"/>
        <v>3.3019270658468761E-4</v>
      </c>
      <c r="E766">
        <f t="shared" si="34"/>
        <v>7.8009604061859426</v>
      </c>
    </row>
    <row r="767" spans="1:5">
      <c r="A767" s="2">
        <v>35753</v>
      </c>
      <c r="B767">
        <v>944.59</v>
      </c>
      <c r="C767">
        <f t="shared" si="33"/>
        <v>6.7787216354199004E-3</v>
      </c>
      <c r="D767">
        <f t="shared" si="35"/>
        <v>2.9986715544145256E-4</v>
      </c>
      <c r="E767">
        <f t="shared" si="34"/>
        <v>7.9589329170563783</v>
      </c>
    </row>
    <row r="768" spans="1:5">
      <c r="A768" s="2">
        <v>35754</v>
      </c>
      <c r="B768">
        <v>958.98</v>
      </c>
      <c r="C768">
        <f t="shared" si="33"/>
        <v>1.5234122741083418E-2</v>
      </c>
      <c r="D768">
        <f t="shared" si="35"/>
        <v>2.7089644689273952E-4</v>
      </c>
      <c r="E768">
        <f t="shared" si="34"/>
        <v>7.3570683521488851</v>
      </c>
    </row>
    <row r="769" spans="1:5">
      <c r="A769" s="2">
        <v>35755</v>
      </c>
      <c r="B769">
        <v>963.09</v>
      </c>
      <c r="C769">
        <f t="shared" si="33"/>
        <v>4.2858036663955597E-3</v>
      </c>
      <c r="D769">
        <f t="shared" si="35"/>
        <v>2.6201311320567477E-4</v>
      </c>
      <c r="E769">
        <f t="shared" si="34"/>
        <v>8.1770122119934143</v>
      </c>
    </row>
    <row r="770" spans="1:5">
      <c r="A770" s="2">
        <v>35759</v>
      </c>
      <c r="B770">
        <v>950.82</v>
      </c>
      <c r="C770">
        <f t="shared" si="33"/>
        <v>-1.2740242344952166E-2</v>
      </c>
      <c r="D770">
        <f t="shared" si="35"/>
        <v>2.3505769552041827E-4</v>
      </c>
      <c r="E770">
        <f t="shared" si="34"/>
        <v>7.665152179519902</v>
      </c>
    </row>
    <row r="771" spans="1:5">
      <c r="A771" s="2">
        <v>35760</v>
      </c>
      <c r="B771">
        <v>951.64</v>
      </c>
      <c r="C771">
        <f t="shared" si="33"/>
        <v>8.6241349571941725E-4</v>
      </c>
      <c r="D771">
        <f t="shared" si="35"/>
        <v>2.2417623982367294E-4</v>
      </c>
      <c r="E771">
        <f t="shared" si="34"/>
        <v>8.3997602969600464</v>
      </c>
    </row>
    <row r="772" spans="1:5">
      <c r="A772" s="2">
        <v>35762</v>
      </c>
      <c r="B772">
        <v>955.4</v>
      </c>
      <c r="C772">
        <f t="shared" ref="C772:C835" si="36">(B772-B771)/B771</f>
        <v>3.9510739355218261E-3</v>
      </c>
      <c r="D772">
        <f t="shared" si="35"/>
        <v>2.0012524285605794E-4</v>
      </c>
      <c r="E772">
        <f t="shared" si="34"/>
        <v>8.4385610954262997</v>
      </c>
    </row>
    <row r="773" spans="1:5">
      <c r="A773" s="2">
        <v>35765</v>
      </c>
      <c r="B773">
        <v>974.77</v>
      </c>
      <c r="C773">
        <f t="shared" si="36"/>
        <v>2.0274230688716772E-2</v>
      </c>
      <c r="D773">
        <f t="shared" si="35"/>
        <v>1.8025337477013329E-4</v>
      </c>
      <c r="E773">
        <f t="shared" ref="E773:E836" si="37">-LN(D773)-C773*C773/D773</f>
        <v>6.3407768273887033</v>
      </c>
    </row>
    <row r="774" spans="1:5">
      <c r="A774" s="2">
        <v>35766</v>
      </c>
      <c r="B774">
        <v>971.68</v>
      </c>
      <c r="C774">
        <f t="shared" si="36"/>
        <v>-3.1699785590447306E-3</v>
      </c>
      <c r="D774">
        <f t="shared" ref="D774:D837" si="38">$H$5+$H$7*D773+$H$6*C773*C773</f>
        <v>1.9812130713588039E-4</v>
      </c>
      <c r="E774">
        <f t="shared" si="37"/>
        <v>8.4759107932984428</v>
      </c>
    </row>
    <row r="775" spans="1:5">
      <c r="A775" s="2">
        <v>35767</v>
      </c>
      <c r="B775">
        <v>976.77</v>
      </c>
      <c r="C775">
        <f t="shared" si="36"/>
        <v>5.2383500740985018E-3</v>
      </c>
      <c r="D775">
        <f t="shared" si="38"/>
        <v>1.7798904859218459E-4</v>
      </c>
      <c r="E775">
        <f t="shared" si="37"/>
        <v>8.4796199957810376</v>
      </c>
    </row>
    <row r="776" spans="1:5">
      <c r="A776" s="2">
        <v>35768</v>
      </c>
      <c r="B776">
        <v>973.1</v>
      </c>
      <c r="C776">
        <f t="shared" si="36"/>
        <v>-3.7572816527943723E-3</v>
      </c>
      <c r="D776">
        <f t="shared" si="38"/>
        <v>1.6179765935796174E-4</v>
      </c>
      <c r="E776">
        <f t="shared" si="37"/>
        <v>8.6419120441612769</v>
      </c>
    </row>
    <row r="777" spans="1:5">
      <c r="A777" s="2">
        <v>35769</v>
      </c>
      <c r="B777">
        <v>983.79</v>
      </c>
      <c r="C777">
        <f t="shared" si="36"/>
        <v>1.0985510225053891E-2</v>
      </c>
      <c r="D777">
        <f t="shared" si="38"/>
        <v>1.463318045255947E-4</v>
      </c>
      <c r="E777">
        <f t="shared" si="37"/>
        <v>8.0049229762898868</v>
      </c>
    </row>
    <row r="778" spans="1:5">
      <c r="A778" s="2">
        <v>35772</v>
      </c>
      <c r="B778">
        <v>982.37</v>
      </c>
      <c r="C778">
        <f t="shared" si="36"/>
        <v>-1.4433974730379035E-3</v>
      </c>
      <c r="D778">
        <f t="shared" si="38"/>
        <v>1.4223389394979821E-4</v>
      </c>
      <c r="E778">
        <f t="shared" si="37"/>
        <v>8.8433900370186773</v>
      </c>
    </row>
    <row r="779" spans="1:5">
      <c r="A779" s="2">
        <v>35773</v>
      </c>
      <c r="B779">
        <v>975.78</v>
      </c>
      <c r="C779">
        <f t="shared" si="36"/>
        <v>-6.708266742673363E-3</v>
      </c>
      <c r="D779">
        <f t="shared" si="38"/>
        <v>1.2800839510143728E-4</v>
      </c>
      <c r="E779">
        <f t="shared" si="37"/>
        <v>8.611868682697402</v>
      </c>
    </row>
    <row r="780" spans="1:5">
      <c r="A780" s="2">
        <v>35774</v>
      </c>
      <c r="B780">
        <v>969.79</v>
      </c>
      <c r="C780">
        <f t="shared" si="36"/>
        <v>-6.1386788005493133E-3</v>
      </c>
      <c r="D780">
        <f t="shared" si="38"/>
        <v>1.1930837443368767E-4</v>
      </c>
      <c r="E780">
        <f t="shared" si="37"/>
        <v>8.7179504819758638</v>
      </c>
    </row>
    <row r="781" spans="1:5">
      <c r="A781" s="2">
        <v>35775</v>
      </c>
      <c r="B781">
        <v>954.94</v>
      </c>
      <c r="C781">
        <f t="shared" si="36"/>
        <v>-1.5312593448065983E-2</v>
      </c>
      <c r="D781">
        <f t="shared" si="38"/>
        <v>1.1098400632771661E-4</v>
      </c>
      <c r="E781">
        <f t="shared" si="37"/>
        <v>6.9934279867775997</v>
      </c>
    </row>
    <row r="782" spans="1:5">
      <c r="A782" s="2">
        <v>35776</v>
      </c>
      <c r="B782">
        <v>953.39</v>
      </c>
      <c r="C782">
        <f t="shared" si="36"/>
        <v>-1.6231386265106375E-3</v>
      </c>
      <c r="D782">
        <f t="shared" si="38"/>
        <v>1.2125591947804477E-4</v>
      </c>
      <c r="E782">
        <f t="shared" si="37"/>
        <v>8.9958797830381929</v>
      </c>
    </row>
    <row r="783" spans="1:5">
      <c r="A783" s="2">
        <v>35779</v>
      </c>
      <c r="B783">
        <v>963.39</v>
      </c>
      <c r="C783">
        <f t="shared" si="36"/>
        <v>1.0488887024197863E-2</v>
      </c>
      <c r="D783">
        <f t="shared" si="38"/>
        <v>1.0956446937741593E-4</v>
      </c>
      <c r="E783">
        <f t="shared" si="37"/>
        <v>8.1148694250913245</v>
      </c>
    </row>
    <row r="784" spans="1:5">
      <c r="A784" s="2">
        <v>35780</v>
      </c>
      <c r="B784">
        <v>968.04</v>
      </c>
      <c r="C784">
        <f t="shared" si="36"/>
        <v>4.8267056955126975E-3</v>
      </c>
      <c r="D784">
        <f t="shared" si="38"/>
        <v>1.088670976586581E-4</v>
      </c>
      <c r="E784">
        <f t="shared" si="37"/>
        <v>8.9113870338381052</v>
      </c>
    </row>
    <row r="785" spans="1:5">
      <c r="A785" s="2">
        <v>35781</v>
      </c>
      <c r="B785">
        <v>965.54</v>
      </c>
      <c r="C785">
        <f t="shared" si="36"/>
        <v>-2.5825379116565434E-3</v>
      </c>
      <c r="D785">
        <f t="shared" si="38"/>
        <v>1.0049205756563875E-4</v>
      </c>
      <c r="E785">
        <f t="shared" si="37"/>
        <v>9.1390634131121207</v>
      </c>
    </row>
    <row r="786" spans="1:5">
      <c r="A786" s="2">
        <v>35782</v>
      </c>
      <c r="B786">
        <v>955.3</v>
      </c>
      <c r="C786">
        <f t="shared" si="36"/>
        <v>-1.0605464299770087E-2</v>
      </c>
      <c r="D786">
        <f t="shared" si="38"/>
        <v>9.1621044659843473E-5</v>
      </c>
      <c r="E786">
        <f t="shared" si="37"/>
        <v>8.070229063570924</v>
      </c>
    </row>
    <row r="787" spans="1:5">
      <c r="A787" s="2">
        <v>35783</v>
      </c>
      <c r="B787">
        <v>946.78</v>
      </c>
      <c r="C787">
        <f t="shared" si="36"/>
        <v>-8.9186642939390586E-3</v>
      </c>
      <c r="D787">
        <f t="shared" si="38"/>
        <v>9.3269031486862696E-5</v>
      </c>
      <c r="E787">
        <f t="shared" si="37"/>
        <v>8.4271930225354428</v>
      </c>
    </row>
    <row r="788" spans="1:5">
      <c r="A788" s="2">
        <v>35786</v>
      </c>
      <c r="B788">
        <v>953.7</v>
      </c>
      <c r="C788">
        <f t="shared" si="36"/>
        <v>7.3089841357021406E-3</v>
      </c>
      <c r="D788">
        <f t="shared" si="38"/>
        <v>9.1774726572466206E-5</v>
      </c>
      <c r="E788">
        <f t="shared" si="37"/>
        <v>8.7140825345717765</v>
      </c>
    </row>
    <row r="789" spans="1:5">
      <c r="A789" s="2">
        <v>35788</v>
      </c>
      <c r="B789">
        <v>932.7</v>
      </c>
      <c r="C789">
        <f t="shared" si="36"/>
        <v>-2.2019502988361118E-2</v>
      </c>
      <c r="D789">
        <f t="shared" si="38"/>
        <v>8.8119899229923936E-5</v>
      </c>
      <c r="E789">
        <f t="shared" si="37"/>
        <v>3.8345531428461532</v>
      </c>
    </row>
    <row r="790" spans="1:5">
      <c r="A790" s="2">
        <v>35793</v>
      </c>
      <c r="B790">
        <v>953.36</v>
      </c>
      <c r="C790">
        <f t="shared" si="36"/>
        <v>2.2150745148493585E-2</v>
      </c>
      <c r="D790">
        <f t="shared" si="38"/>
        <v>1.2350592120569332E-4</v>
      </c>
      <c r="E790">
        <f t="shared" si="37"/>
        <v>5.0264928160354252</v>
      </c>
    </row>
    <row r="791" spans="1:5">
      <c r="A791" s="2">
        <v>35794</v>
      </c>
      <c r="B791">
        <v>970.84</v>
      </c>
      <c r="C791">
        <f t="shared" si="36"/>
        <v>1.8335151464294725E-2</v>
      </c>
      <c r="D791">
        <f t="shared" si="38"/>
        <v>1.5521941950046822E-4</v>
      </c>
      <c r="E791">
        <f t="shared" si="37"/>
        <v>6.6048478941281967</v>
      </c>
    </row>
    <row r="792" spans="1:5">
      <c r="A792" s="2">
        <v>35800</v>
      </c>
      <c r="B792">
        <v>977.07</v>
      </c>
      <c r="C792">
        <f t="shared" si="36"/>
        <v>6.4171233158914114E-3</v>
      </c>
      <c r="D792">
        <f t="shared" si="38"/>
        <v>1.6935290588737832E-4</v>
      </c>
      <c r="E792">
        <f t="shared" si="37"/>
        <v>8.4403680691949354</v>
      </c>
    </row>
    <row r="793" spans="1:5">
      <c r="A793" s="2">
        <v>35801</v>
      </c>
      <c r="B793">
        <v>966.58</v>
      </c>
      <c r="C793">
        <f t="shared" si="36"/>
        <v>-1.0736180621654547E-2</v>
      </c>
      <c r="D793">
        <f t="shared" si="38"/>
        <v>1.5541389399195365E-4</v>
      </c>
      <c r="E793">
        <f t="shared" si="37"/>
        <v>8.0277503145168225</v>
      </c>
    </row>
    <row r="794" spans="1:5">
      <c r="A794" s="2">
        <v>35802</v>
      </c>
      <c r="B794">
        <v>964</v>
      </c>
      <c r="C794">
        <f t="shared" si="36"/>
        <v>-2.6692048252602379E-3</v>
      </c>
      <c r="D794">
        <f t="shared" si="38"/>
        <v>1.4975561188612839E-4</v>
      </c>
      <c r="E794">
        <f t="shared" si="37"/>
        <v>8.7589306385411998</v>
      </c>
    </row>
    <row r="795" spans="1:5">
      <c r="A795" s="2">
        <v>35803</v>
      </c>
      <c r="B795">
        <v>956.04</v>
      </c>
      <c r="C795">
        <f t="shared" si="36"/>
        <v>-8.257261410788419E-3</v>
      </c>
      <c r="D795">
        <f t="shared" si="38"/>
        <v>1.3509033334988259E-4</v>
      </c>
      <c r="E795">
        <f t="shared" si="37"/>
        <v>8.4048500285331489</v>
      </c>
    </row>
    <row r="796" spans="1:5">
      <c r="A796" s="2">
        <v>35804</v>
      </c>
      <c r="B796">
        <v>927.69</v>
      </c>
      <c r="C796">
        <f t="shared" si="36"/>
        <v>-2.9653570980293618E-2</v>
      </c>
      <c r="D796">
        <f t="shared" si="38"/>
        <v>1.2762593738812418E-4</v>
      </c>
      <c r="E796">
        <f t="shared" si="37"/>
        <v>2.0764730417083639</v>
      </c>
    </row>
    <row r="797" spans="1:5">
      <c r="A797" s="2">
        <v>35807</v>
      </c>
      <c r="B797">
        <v>939.21</v>
      </c>
      <c r="C797">
        <f t="shared" si="36"/>
        <v>1.2417941338162512E-2</v>
      </c>
      <c r="D797">
        <f t="shared" si="38"/>
        <v>1.9363307477406663E-4</v>
      </c>
      <c r="E797">
        <f t="shared" si="37"/>
        <v>7.7531668016147224</v>
      </c>
    </row>
    <row r="798" spans="1:5">
      <c r="A798" s="2">
        <v>35808</v>
      </c>
      <c r="B798">
        <v>952.12</v>
      </c>
      <c r="C798">
        <f t="shared" si="36"/>
        <v>1.3745594701930311E-2</v>
      </c>
      <c r="D798">
        <f t="shared" si="38"/>
        <v>1.8693253177421687E-4</v>
      </c>
      <c r="E798">
        <f t="shared" si="37"/>
        <v>7.5740164514156643</v>
      </c>
    </row>
    <row r="799" spans="1:5">
      <c r="A799" s="2">
        <v>35809</v>
      </c>
      <c r="B799">
        <v>957.94</v>
      </c>
      <c r="C799">
        <f t="shared" si="36"/>
        <v>6.1126748729152316E-3</v>
      </c>
      <c r="D799">
        <f t="shared" si="38"/>
        <v>1.8413405531304713E-4</v>
      </c>
      <c r="E799">
        <f t="shared" si="37"/>
        <v>8.396924811909761</v>
      </c>
    </row>
    <row r="800" spans="1:5">
      <c r="A800" s="2">
        <v>35811</v>
      </c>
      <c r="B800">
        <v>961.51</v>
      </c>
      <c r="C800">
        <f t="shared" si="36"/>
        <v>3.726746977889989E-3</v>
      </c>
      <c r="D800">
        <f t="shared" si="38"/>
        <v>1.6810293452966852E-4</v>
      </c>
      <c r="E800">
        <f t="shared" si="37"/>
        <v>8.6083141880387011</v>
      </c>
    </row>
    <row r="801" spans="1:5">
      <c r="A801" s="2">
        <v>35815</v>
      </c>
      <c r="B801">
        <v>978.6</v>
      </c>
      <c r="C801">
        <f t="shared" si="36"/>
        <v>1.7774126114133013E-2</v>
      </c>
      <c r="D801">
        <f t="shared" si="38"/>
        <v>1.5186980495233846E-4</v>
      </c>
      <c r="E801">
        <f t="shared" si="37"/>
        <v>6.7122870107177022</v>
      </c>
    </row>
    <row r="802" spans="1:5">
      <c r="A802" s="2">
        <v>35816</v>
      </c>
      <c r="B802">
        <v>970.81</v>
      </c>
      <c r="C802">
        <f t="shared" si="36"/>
        <v>-7.9603515225833612E-3</v>
      </c>
      <c r="D802">
        <f t="shared" si="38"/>
        <v>1.6458719066945145E-4</v>
      </c>
      <c r="E802">
        <f t="shared" si="37"/>
        <v>8.3270632404737341</v>
      </c>
    </row>
    <row r="803" spans="1:5">
      <c r="A803" s="2">
        <v>35817</v>
      </c>
      <c r="B803">
        <v>963.04</v>
      </c>
      <c r="C803">
        <f t="shared" si="36"/>
        <v>-8.003625838217553E-3</v>
      </c>
      <c r="D803">
        <f t="shared" si="38"/>
        <v>1.5319816066959019E-4</v>
      </c>
      <c r="E803">
        <f t="shared" si="37"/>
        <v>8.3656399539781479</v>
      </c>
    </row>
    <row r="804" spans="1:5">
      <c r="A804" s="2">
        <v>35818</v>
      </c>
      <c r="B804">
        <v>957.59</v>
      </c>
      <c r="C804">
        <f t="shared" si="36"/>
        <v>-5.659162651603186E-3</v>
      </c>
      <c r="D804">
        <f t="shared" si="38"/>
        <v>1.4321991854372091E-4</v>
      </c>
      <c r="E804">
        <f t="shared" si="37"/>
        <v>8.6275142183069722</v>
      </c>
    </row>
    <row r="805" spans="1:5">
      <c r="A805" s="2">
        <v>35821</v>
      </c>
      <c r="B805">
        <v>956.95</v>
      </c>
      <c r="C805">
        <f t="shared" si="36"/>
        <v>-6.6834448981295373E-4</v>
      </c>
      <c r="D805">
        <f t="shared" si="38"/>
        <v>1.3155711028594463E-4</v>
      </c>
      <c r="E805">
        <f t="shared" si="37"/>
        <v>8.9326741372598359</v>
      </c>
    </row>
    <row r="806" spans="1:5">
      <c r="A806" s="2">
        <v>35822</v>
      </c>
      <c r="B806">
        <v>969.02</v>
      </c>
      <c r="C806">
        <f t="shared" si="36"/>
        <v>1.2612989184387831E-2</v>
      </c>
      <c r="D806">
        <f t="shared" si="38"/>
        <v>1.1844975329251393E-4</v>
      </c>
      <c r="E806">
        <f t="shared" si="37"/>
        <v>7.6979416973836674</v>
      </c>
    </row>
    <row r="807" spans="1:5">
      <c r="A807" s="2">
        <v>35823</v>
      </c>
      <c r="B807">
        <v>977.46</v>
      </c>
      <c r="C807">
        <f t="shared" si="36"/>
        <v>8.7098305504530911E-3</v>
      </c>
      <c r="D807">
        <f t="shared" si="38"/>
        <v>1.2109115447875896E-4</v>
      </c>
      <c r="E807">
        <f t="shared" si="37"/>
        <v>8.392487268985322</v>
      </c>
    </row>
    <row r="808" spans="1:5">
      <c r="A808" s="2">
        <v>35824</v>
      </c>
      <c r="B808">
        <v>985.49</v>
      </c>
      <c r="C808">
        <f t="shared" si="36"/>
        <v>8.2151699302272958E-3</v>
      </c>
      <c r="D808">
        <f t="shared" si="38"/>
        <v>1.1597203381100228E-4</v>
      </c>
      <c r="E808">
        <f t="shared" si="37"/>
        <v>8.4802193140430724</v>
      </c>
    </row>
    <row r="809" spans="1:5">
      <c r="A809" s="2">
        <v>35825</v>
      </c>
      <c r="B809">
        <v>980.28</v>
      </c>
      <c r="C809">
        <f t="shared" si="36"/>
        <v>-5.2867101644867385E-3</v>
      </c>
      <c r="D809">
        <f t="shared" si="38"/>
        <v>1.1071004916958584E-4</v>
      </c>
      <c r="E809">
        <f t="shared" si="37"/>
        <v>8.8561409538976594</v>
      </c>
    </row>
    <row r="810" spans="1:5">
      <c r="A810" s="2">
        <v>35828</v>
      </c>
      <c r="B810">
        <v>1001.27</v>
      </c>
      <c r="C810">
        <f t="shared" si="36"/>
        <v>2.1412249561349829E-2</v>
      </c>
      <c r="D810">
        <f t="shared" si="38"/>
        <v>1.0253303378488124E-4</v>
      </c>
      <c r="E810">
        <f t="shared" si="37"/>
        <v>4.7137477925233968</v>
      </c>
    </row>
    <row r="811" spans="1:5">
      <c r="A811" s="2">
        <v>35829</v>
      </c>
      <c r="B811">
        <v>1005.99</v>
      </c>
      <c r="C811">
        <f t="shared" si="36"/>
        <v>4.714013203231923E-3</v>
      </c>
      <c r="D811">
        <f t="shared" si="38"/>
        <v>1.3385176662028092E-4</v>
      </c>
      <c r="E811">
        <f t="shared" si="37"/>
        <v>8.7527587088305925</v>
      </c>
    </row>
    <row r="812" spans="1:5">
      <c r="A812" s="2">
        <v>35830</v>
      </c>
      <c r="B812">
        <v>1006.9</v>
      </c>
      <c r="C812">
        <f t="shared" si="36"/>
        <v>9.0458155647667291E-4</v>
      </c>
      <c r="D812">
        <f t="shared" si="38"/>
        <v>1.2242121723026367E-4</v>
      </c>
      <c r="E812">
        <f t="shared" si="37"/>
        <v>9.0013588237754671</v>
      </c>
    </row>
    <row r="813" spans="1:5">
      <c r="A813" s="2">
        <v>35831</v>
      </c>
      <c r="B813">
        <v>1003.54</v>
      </c>
      <c r="C813">
        <f t="shared" si="36"/>
        <v>-3.3369748733737348E-3</v>
      </c>
      <c r="D813">
        <f t="shared" si="38"/>
        <v>1.1042920810874535E-4</v>
      </c>
      <c r="E813">
        <f t="shared" si="37"/>
        <v>9.0102984288350587</v>
      </c>
    </row>
    <row r="814" spans="1:5">
      <c r="A814" s="2">
        <v>35832</v>
      </c>
      <c r="B814">
        <v>1012.46</v>
      </c>
      <c r="C814">
        <f t="shared" si="36"/>
        <v>8.88853458756011E-3</v>
      </c>
      <c r="D814">
        <f t="shared" si="38"/>
        <v>1.0078083382431701E-4</v>
      </c>
      <c r="E814">
        <f t="shared" si="37"/>
        <v>8.4186231523984176</v>
      </c>
    </row>
    <row r="815" spans="1:5">
      <c r="A815" s="2">
        <v>35835</v>
      </c>
      <c r="B815">
        <v>1010.74</v>
      </c>
      <c r="C815">
        <f t="shared" si="36"/>
        <v>-1.6988325464709986E-3</v>
      </c>
      <c r="D815">
        <f t="shared" si="38"/>
        <v>9.834878544973554E-5</v>
      </c>
      <c r="E815">
        <f t="shared" si="37"/>
        <v>9.1976454955491249</v>
      </c>
    </row>
    <row r="816" spans="1:5">
      <c r="A816" s="2">
        <v>35836</v>
      </c>
      <c r="B816">
        <v>1019.01</v>
      </c>
      <c r="C816">
        <f t="shared" si="36"/>
        <v>8.1821239883649415E-3</v>
      </c>
      <c r="D816">
        <f t="shared" si="38"/>
        <v>8.9393060521865978E-5</v>
      </c>
      <c r="E816">
        <f t="shared" si="37"/>
        <v>8.5735597835898201</v>
      </c>
    </row>
    <row r="817" spans="1:5">
      <c r="A817" s="2">
        <v>35838</v>
      </c>
      <c r="B817">
        <v>1024.1400000000001</v>
      </c>
      <c r="C817">
        <f t="shared" si="36"/>
        <v>5.0342979951130112E-3</v>
      </c>
      <c r="D817">
        <f t="shared" si="38"/>
        <v>8.7230718691247631E-5</v>
      </c>
      <c r="E817">
        <f t="shared" si="37"/>
        <v>9.0564123678024178</v>
      </c>
    </row>
    <row r="818" spans="1:5">
      <c r="A818" s="2">
        <v>35839</v>
      </c>
      <c r="B818">
        <v>1020.09</v>
      </c>
      <c r="C818">
        <f t="shared" si="36"/>
        <v>-3.9545374655809437E-3</v>
      </c>
      <c r="D818">
        <f t="shared" si="38"/>
        <v>8.1601573796816763E-5</v>
      </c>
      <c r="E818">
        <f t="shared" si="37"/>
        <v>9.2220190565180573</v>
      </c>
    </row>
    <row r="819" spans="1:5">
      <c r="A819" s="2">
        <v>35843</v>
      </c>
      <c r="B819">
        <v>1022.76</v>
      </c>
      <c r="C819">
        <f t="shared" si="36"/>
        <v>2.6174161103431647E-3</v>
      </c>
      <c r="D819">
        <f t="shared" si="38"/>
        <v>7.5770629601395136E-5</v>
      </c>
      <c r="E819">
        <f t="shared" si="37"/>
        <v>9.3973839466546476</v>
      </c>
    </row>
    <row r="820" spans="1:5">
      <c r="A820" s="2">
        <v>35844</v>
      </c>
      <c r="B820">
        <v>1032.06</v>
      </c>
      <c r="C820">
        <f t="shared" si="36"/>
        <v>9.0930423559778973E-3</v>
      </c>
      <c r="D820">
        <f t="shared" si="38"/>
        <v>6.9843963006585908E-5</v>
      </c>
      <c r="E820">
        <f t="shared" si="37"/>
        <v>8.385416323217413</v>
      </c>
    </row>
    <row r="821" spans="1:5">
      <c r="A821" s="2">
        <v>35845</v>
      </c>
      <c r="B821">
        <v>1028.28</v>
      </c>
      <c r="C821">
        <f t="shared" si="36"/>
        <v>-3.6625777571071185E-3</v>
      </c>
      <c r="D821">
        <f t="shared" si="38"/>
        <v>7.140529241664187E-5</v>
      </c>
      <c r="E821">
        <f t="shared" si="37"/>
        <v>9.3592746803078644</v>
      </c>
    </row>
    <row r="822" spans="1:5">
      <c r="A822" s="2">
        <v>35846</v>
      </c>
      <c r="B822">
        <v>1034.21</v>
      </c>
      <c r="C822">
        <f t="shared" si="36"/>
        <v>5.7669117361030687E-3</v>
      </c>
      <c r="D822">
        <f t="shared" si="38"/>
        <v>6.6583032460641321E-5</v>
      </c>
      <c r="E822">
        <f t="shared" si="37"/>
        <v>9.1175751048360905</v>
      </c>
    </row>
    <row r="823" spans="1:5">
      <c r="A823" s="2">
        <v>35849</v>
      </c>
      <c r="B823">
        <v>1038.1400000000001</v>
      </c>
      <c r="C823">
        <f t="shared" si="36"/>
        <v>3.8000019338432847E-3</v>
      </c>
      <c r="D823">
        <f t="shared" si="38"/>
        <v>6.4107611486355543E-5</v>
      </c>
      <c r="E823">
        <f t="shared" si="37"/>
        <v>9.4297009635995401</v>
      </c>
    </row>
    <row r="824" spans="1:5">
      <c r="A824" s="2">
        <v>35850</v>
      </c>
      <c r="B824">
        <v>1030.56</v>
      </c>
      <c r="C824">
        <f t="shared" si="36"/>
        <v>-7.3015200262008537E-3</v>
      </c>
      <c r="D824">
        <f t="shared" si="38"/>
        <v>6.0241493736444295E-5</v>
      </c>
      <c r="E824">
        <f t="shared" si="37"/>
        <v>8.8321745307134467</v>
      </c>
    </row>
    <row r="825" spans="1:5">
      <c r="A825" s="2">
        <v>35851</v>
      </c>
      <c r="B825">
        <v>1042.9000000000001</v>
      </c>
      <c r="C825">
        <f t="shared" si="36"/>
        <v>1.1974072349014269E-2</v>
      </c>
      <c r="D825">
        <f t="shared" si="38"/>
        <v>6.0311844633132599E-5</v>
      </c>
      <c r="E825">
        <f t="shared" si="37"/>
        <v>7.3386976245862119</v>
      </c>
    </row>
    <row r="826" spans="1:5">
      <c r="A826" s="2">
        <v>35852</v>
      </c>
      <c r="B826">
        <v>1048.67</v>
      </c>
      <c r="C826">
        <f t="shared" si="36"/>
        <v>5.5326493431776596E-3</v>
      </c>
      <c r="D826">
        <f t="shared" si="38"/>
        <v>6.8433603294474246E-5</v>
      </c>
      <c r="E826">
        <f t="shared" si="37"/>
        <v>9.1423486527275966</v>
      </c>
    </row>
    <row r="827" spans="1:5">
      <c r="A827" s="2">
        <v>35853</v>
      </c>
      <c r="B827">
        <v>1049.3399999999999</v>
      </c>
      <c r="C827">
        <f t="shared" si="36"/>
        <v>6.3890451715014761E-4</v>
      </c>
      <c r="D827">
        <f t="shared" si="38"/>
        <v>6.550211521109591E-5</v>
      </c>
      <c r="E827">
        <f t="shared" si="37"/>
        <v>9.6271962782648739</v>
      </c>
    </row>
    <row r="828" spans="1:5">
      <c r="A828" s="2">
        <v>35856</v>
      </c>
      <c r="B828">
        <v>1047.7</v>
      </c>
      <c r="C828">
        <f t="shared" si="36"/>
        <v>-1.5628871481120255E-3</v>
      </c>
      <c r="D828">
        <f t="shared" si="38"/>
        <v>6.0215163421226975E-5</v>
      </c>
      <c r="E828">
        <f t="shared" si="37"/>
        <v>9.6770215503608732</v>
      </c>
    </row>
    <row r="829" spans="1:5">
      <c r="A829" s="2">
        <v>35857</v>
      </c>
      <c r="B829">
        <v>1052.02</v>
      </c>
      <c r="C829">
        <f t="shared" si="36"/>
        <v>4.1233177436288404E-3</v>
      </c>
      <c r="D829">
        <f t="shared" si="38"/>
        <v>5.5736475416091114E-5</v>
      </c>
      <c r="E829">
        <f t="shared" si="37"/>
        <v>9.489837658766648</v>
      </c>
    </row>
    <row r="830" spans="1:5">
      <c r="A830" s="2">
        <v>35858</v>
      </c>
      <c r="B830">
        <v>1047.33</v>
      </c>
      <c r="C830">
        <f t="shared" si="36"/>
        <v>-4.4580901503774211E-3</v>
      </c>
      <c r="D830">
        <f t="shared" si="38"/>
        <v>5.3091113988220952E-5</v>
      </c>
      <c r="E830">
        <f t="shared" si="37"/>
        <v>9.4691526975725147</v>
      </c>
    </row>
    <row r="831" spans="1:5">
      <c r="A831" s="2">
        <v>35859</v>
      </c>
      <c r="B831">
        <v>1035.04</v>
      </c>
      <c r="C831">
        <f t="shared" si="36"/>
        <v>-1.1734601319545859E-2</v>
      </c>
      <c r="D831">
        <f t="shared" si="38"/>
        <v>5.1016160445053274E-5</v>
      </c>
      <c r="E831">
        <f t="shared" si="37"/>
        <v>7.1842063691814255</v>
      </c>
    </row>
    <row r="832" spans="1:5">
      <c r="A832" s="2">
        <v>35860</v>
      </c>
      <c r="B832">
        <v>1055.69</v>
      </c>
      <c r="C832">
        <f t="shared" si="36"/>
        <v>1.9950919771216661E-2</v>
      </c>
      <c r="D832">
        <f t="shared" si="38"/>
        <v>5.9730876399252824E-5</v>
      </c>
      <c r="E832">
        <f t="shared" si="37"/>
        <v>3.0617847081642307</v>
      </c>
    </row>
    <row r="833" spans="1:5">
      <c r="A833" s="2">
        <v>35863</v>
      </c>
      <c r="B833">
        <v>1052.31</v>
      </c>
      <c r="C833">
        <f t="shared" si="36"/>
        <v>-3.2016974680068098E-3</v>
      </c>
      <c r="D833">
        <f t="shared" si="38"/>
        <v>9.0710235773455695E-5</v>
      </c>
      <c r="E833">
        <f t="shared" si="37"/>
        <v>9.1948336290533899</v>
      </c>
    </row>
    <row r="834" spans="1:5">
      <c r="A834" s="2">
        <v>35864</v>
      </c>
      <c r="B834">
        <v>1064.25</v>
      </c>
      <c r="C834">
        <f t="shared" si="36"/>
        <v>1.1346466345468592E-2</v>
      </c>
      <c r="D834">
        <f t="shared" si="38"/>
        <v>8.3318310587959056E-5</v>
      </c>
      <c r="E834">
        <f t="shared" si="37"/>
        <v>7.8476560803647191</v>
      </c>
    </row>
    <row r="835" spans="1:5">
      <c r="A835" s="2">
        <v>35865</v>
      </c>
      <c r="B835">
        <v>1068.47</v>
      </c>
      <c r="C835">
        <f t="shared" si="36"/>
        <v>3.9652337326756184E-3</v>
      </c>
      <c r="D835">
        <f t="shared" si="38"/>
        <v>8.7405341322589476E-5</v>
      </c>
      <c r="E835">
        <f t="shared" si="37"/>
        <v>9.1650672331974512</v>
      </c>
    </row>
    <row r="836" spans="1:5">
      <c r="A836" s="2">
        <v>35866</v>
      </c>
      <c r="B836">
        <v>1069.92</v>
      </c>
      <c r="C836">
        <f t="shared" ref="C836:C899" si="39">(B836-B835)/B835</f>
        <v>1.3570806854661763E-3</v>
      </c>
      <c r="D836">
        <f t="shared" si="38"/>
        <v>8.0894553543839836E-5</v>
      </c>
      <c r="E836">
        <f t="shared" si="37"/>
        <v>9.3995977803410948</v>
      </c>
    </row>
    <row r="837" spans="1:5">
      <c r="A837" s="2">
        <v>35867</v>
      </c>
      <c r="B837">
        <v>1068.6099999999999</v>
      </c>
      <c r="C837">
        <f t="shared" si="39"/>
        <v>-1.2243906086437982E-3</v>
      </c>
      <c r="D837">
        <f t="shared" si="38"/>
        <v>7.3912729098658068E-5</v>
      </c>
      <c r="E837">
        <f t="shared" ref="E837:E900" si="40">-LN(D837)-C837*C837/D837</f>
        <v>9.4923430319378728</v>
      </c>
    </row>
    <row r="838" spans="1:5">
      <c r="A838" s="2">
        <v>35870</v>
      </c>
      <c r="B838">
        <v>1079.27</v>
      </c>
      <c r="C838">
        <f t="shared" si="39"/>
        <v>9.9755757479343104E-3</v>
      </c>
      <c r="D838">
        <f t="shared" ref="D838:D901" si="41">$H$5+$H$7*D837+$H$6*C837*C837</f>
        <v>6.7727210747569729E-5</v>
      </c>
      <c r="E838">
        <f t="shared" si="40"/>
        <v>8.1307148385666057</v>
      </c>
    </row>
    <row r="839" spans="1:5">
      <c r="A839" s="2">
        <v>35871</v>
      </c>
      <c r="B839">
        <v>1080.45</v>
      </c>
      <c r="C839">
        <f t="shared" si="39"/>
        <v>1.0933316037692734E-3</v>
      </c>
      <c r="D839">
        <f t="shared" si="41"/>
        <v>7.1045204171559672E-5</v>
      </c>
      <c r="E839">
        <f t="shared" si="40"/>
        <v>9.5353686640418047</v>
      </c>
    </row>
    <row r="840" spans="1:5">
      <c r="A840" s="2">
        <v>35872</v>
      </c>
      <c r="B840">
        <v>1085.52</v>
      </c>
      <c r="C840">
        <f t="shared" si="39"/>
        <v>4.6924892405941377E-3</v>
      </c>
      <c r="D840">
        <f t="shared" si="41"/>
        <v>6.5172145926869945E-5</v>
      </c>
      <c r="E840">
        <f t="shared" si="40"/>
        <v>9.3006123437239516</v>
      </c>
    </row>
    <row r="841" spans="1:5">
      <c r="A841" s="2">
        <v>35873</v>
      </c>
      <c r="B841">
        <v>1089.74</v>
      </c>
      <c r="C841">
        <f t="shared" si="39"/>
        <v>3.887537769916747E-3</v>
      </c>
      <c r="D841">
        <f t="shared" si="41"/>
        <v>6.1858200104696962E-5</v>
      </c>
      <c r="E841">
        <f t="shared" si="40"/>
        <v>9.4463498567546083</v>
      </c>
    </row>
    <row r="842" spans="1:5">
      <c r="A842" s="2">
        <v>35874</v>
      </c>
      <c r="B842">
        <v>1099.1600000000001</v>
      </c>
      <c r="C842">
        <f t="shared" si="39"/>
        <v>8.6442637693395427E-3</v>
      </c>
      <c r="D842">
        <f t="shared" si="41"/>
        <v>5.8318731545088225E-5</v>
      </c>
      <c r="E842">
        <f t="shared" si="40"/>
        <v>8.4682957016470972</v>
      </c>
    </row>
    <row r="843" spans="1:5">
      <c r="A843" s="2">
        <v>35877</v>
      </c>
      <c r="B843">
        <v>1095.55</v>
      </c>
      <c r="C843">
        <f t="shared" si="39"/>
        <v>-3.284326212744393E-3</v>
      </c>
      <c r="D843">
        <f t="shared" si="41"/>
        <v>6.0532834701464803E-5</v>
      </c>
      <c r="E843">
        <f t="shared" si="40"/>
        <v>9.5341271366423808</v>
      </c>
    </row>
    <row r="844" spans="1:5">
      <c r="A844" s="2">
        <v>35878</v>
      </c>
      <c r="B844">
        <v>1105.6500000000001</v>
      </c>
      <c r="C844">
        <f t="shared" si="39"/>
        <v>9.2191136871892076E-3</v>
      </c>
      <c r="D844">
        <f t="shared" si="41"/>
        <v>5.6763214766737792E-5</v>
      </c>
      <c r="E844">
        <f t="shared" si="40"/>
        <v>8.2793133364914748</v>
      </c>
    </row>
    <row r="845" spans="1:5">
      <c r="A845" s="2">
        <v>35879</v>
      </c>
      <c r="B845">
        <v>1101.93</v>
      </c>
      <c r="C845">
        <f t="shared" si="39"/>
        <v>-3.3645366978700556E-3</v>
      </c>
      <c r="D845">
        <f t="shared" si="41"/>
        <v>6.0080479218151266E-5</v>
      </c>
      <c r="E845">
        <f t="shared" si="40"/>
        <v>9.5314098468579633</v>
      </c>
    </row>
    <row r="846" spans="1:5">
      <c r="A846" s="2">
        <v>35880</v>
      </c>
      <c r="B846">
        <v>1100.8</v>
      </c>
      <c r="C846">
        <f t="shared" si="39"/>
        <v>-1.025473487426705E-3</v>
      </c>
      <c r="D846">
        <f t="shared" si="41"/>
        <v>5.6412162382231692E-5</v>
      </c>
      <c r="E846">
        <f t="shared" si="40"/>
        <v>9.7641844806326556</v>
      </c>
    </row>
    <row r="847" spans="1:5">
      <c r="A847" s="2">
        <v>35881</v>
      </c>
      <c r="B847">
        <v>1095.44</v>
      </c>
      <c r="C847">
        <f t="shared" si="39"/>
        <v>-4.869186046511537E-3</v>
      </c>
      <c r="D847">
        <f t="shared" si="41"/>
        <v>5.2259440824224518E-5</v>
      </c>
      <c r="E847">
        <f t="shared" si="40"/>
        <v>9.4056117268294308</v>
      </c>
    </row>
    <row r="848" spans="1:5">
      <c r="A848" s="2">
        <v>35884</v>
      </c>
      <c r="B848">
        <v>1093.55</v>
      </c>
      <c r="C848">
        <f t="shared" si="39"/>
        <v>-1.7253341123202549E-3</v>
      </c>
      <c r="D848">
        <f t="shared" si="41"/>
        <v>5.0626123136604008E-5</v>
      </c>
      <c r="E848">
        <f t="shared" si="40"/>
        <v>9.8322436027361384</v>
      </c>
    </row>
    <row r="849" spans="1:5">
      <c r="A849" s="2">
        <v>35885</v>
      </c>
      <c r="B849">
        <v>1101.75</v>
      </c>
      <c r="C849">
        <f t="shared" si="39"/>
        <v>7.4985140139911715E-3</v>
      </c>
      <c r="D849">
        <f t="shared" si="41"/>
        <v>4.7331004390473226E-5</v>
      </c>
      <c r="E849">
        <f t="shared" si="40"/>
        <v>8.7703771243730078</v>
      </c>
    </row>
    <row r="850" spans="1:5">
      <c r="A850" s="2">
        <v>35886</v>
      </c>
      <c r="B850">
        <v>1108.1500000000001</v>
      </c>
      <c r="C850">
        <f t="shared" si="39"/>
        <v>5.8089403222147413E-3</v>
      </c>
      <c r="D850">
        <f t="shared" si="41"/>
        <v>4.9191431859199006E-5</v>
      </c>
      <c r="E850">
        <f t="shared" si="40"/>
        <v>9.2338222950881086</v>
      </c>
    </row>
    <row r="851" spans="1:5">
      <c r="A851" s="2">
        <v>35887</v>
      </c>
      <c r="B851">
        <v>1120.01</v>
      </c>
      <c r="C851">
        <f t="shared" si="39"/>
        <v>1.0702522221720795E-2</v>
      </c>
      <c r="D851">
        <f t="shared" si="41"/>
        <v>4.8819486707163065E-5</v>
      </c>
      <c r="E851">
        <f t="shared" si="40"/>
        <v>7.5811051726907479</v>
      </c>
    </row>
    <row r="852" spans="1:5">
      <c r="A852" s="2">
        <v>35888</v>
      </c>
      <c r="B852">
        <v>1122.7</v>
      </c>
      <c r="C852">
        <f t="shared" si="39"/>
        <v>2.4017642699619242E-3</v>
      </c>
      <c r="D852">
        <f t="shared" si="41"/>
        <v>5.5722150066192518E-5</v>
      </c>
      <c r="E852">
        <f t="shared" si="40"/>
        <v>9.6916107655870984</v>
      </c>
    </row>
    <row r="853" spans="1:5">
      <c r="A853" s="2">
        <v>35891</v>
      </c>
      <c r="B853">
        <v>1121.3900000000001</v>
      </c>
      <c r="C853">
        <f t="shared" si="39"/>
        <v>-1.1668299634808455E-3</v>
      </c>
      <c r="D853">
        <f t="shared" si="41"/>
        <v>5.2073254935318604E-5</v>
      </c>
      <c r="E853">
        <f t="shared" si="40"/>
        <v>9.8367133731079974</v>
      </c>
    </row>
    <row r="854" spans="1:5">
      <c r="A854" s="2">
        <v>35892</v>
      </c>
      <c r="B854">
        <v>1109.55</v>
      </c>
      <c r="C854">
        <f t="shared" si="39"/>
        <v>-1.0558324936017036E-2</v>
      </c>
      <c r="D854">
        <f t="shared" si="41"/>
        <v>4.8462184625266631E-5</v>
      </c>
      <c r="E854">
        <f t="shared" si="40"/>
        <v>7.6344130991339973</v>
      </c>
    </row>
    <row r="855" spans="1:5">
      <c r="A855" s="2">
        <v>35893</v>
      </c>
      <c r="B855">
        <v>1101.6500000000001</v>
      </c>
      <c r="C855">
        <f t="shared" si="39"/>
        <v>-7.1200036050649935E-3</v>
      </c>
      <c r="D855">
        <f t="shared" si="41"/>
        <v>5.5132823599129197E-5</v>
      </c>
      <c r="E855">
        <f t="shared" si="40"/>
        <v>8.8862685737432496</v>
      </c>
    </row>
    <row r="856" spans="1:5">
      <c r="A856" s="2">
        <v>35894</v>
      </c>
      <c r="B856">
        <v>1110.67</v>
      </c>
      <c r="C856">
        <f t="shared" si="39"/>
        <v>8.1877184223664336E-3</v>
      </c>
      <c r="D856">
        <f t="shared" si="41"/>
        <v>5.557401467411369E-5</v>
      </c>
      <c r="E856">
        <f t="shared" si="40"/>
        <v>8.5914984436040438</v>
      </c>
    </row>
    <row r="857" spans="1:5">
      <c r="A857" s="2">
        <v>35899</v>
      </c>
      <c r="B857">
        <v>1115.75</v>
      </c>
      <c r="C857">
        <f t="shared" si="39"/>
        <v>4.5738158048744693E-3</v>
      </c>
      <c r="D857">
        <f t="shared" si="41"/>
        <v>5.7425547140270861E-5</v>
      </c>
      <c r="E857">
        <f t="shared" si="40"/>
        <v>9.4007271292048262</v>
      </c>
    </row>
    <row r="858" spans="1:5">
      <c r="A858" s="2">
        <v>35900</v>
      </c>
      <c r="B858">
        <v>1119.32</v>
      </c>
      <c r="C858">
        <f t="shared" si="39"/>
        <v>3.1996414967510071E-3</v>
      </c>
      <c r="D858">
        <f t="shared" si="41"/>
        <v>5.4930737661611398E-5</v>
      </c>
      <c r="E858">
        <f t="shared" si="40"/>
        <v>9.6230626731648545</v>
      </c>
    </row>
    <row r="859" spans="1:5">
      <c r="A859" s="2">
        <v>35901</v>
      </c>
      <c r="B859">
        <v>1108.17</v>
      </c>
      <c r="C859">
        <f t="shared" si="39"/>
        <v>-9.9614051388341712E-3</v>
      </c>
      <c r="D859">
        <f t="shared" si="41"/>
        <v>5.1775518571766635E-5</v>
      </c>
      <c r="E859">
        <f t="shared" si="40"/>
        <v>7.9520581569939299</v>
      </c>
    </row>
    <row r="860" spans="1:5">
      <c r="A860" s="2">
        <v>35902</v>
      </c>
      <c r="B860">
        <v>1122.72</v>
      </c>
      <c r="C860">
        <f t="shared" si="39"/>
        <v>1.3129754460055727E-2</v>
      </c>
      <c r="D860">
        <f t="shared" si="41"/>
        <v>5.6957620037067862E-5</v>
      </c>
      <c r="E860">
        <f t="shared" si="40"/>
        <v>6.7465588423040099</v>
      </c>
    </row>
    <row r="861" spans="1:5">
      <c r="A861" s="2">
        <v>35905</v>
      </c>
      <c r="B861">
        <v>1123.6500000000001</v>
      </c>
      <c r="C861">
        <f t="shared" si="39"/>
        <v>8.283454467721815E-4</v>
      </c>
      <c r="D861">
        <f t="shared" si="41"/>
        <v>6.8072864025959566E-5</v>
      </c>
      <c r="E861">
        <f t="shared" si="40"/>
        <v>9.5848521653584502</v>
      </c>
    </row>
    <row r="862" spans="1:5">
      <c r="A862" s="2">
        <v>35906</v>
      </c>
      <c r="B862">
        <v>1126.67</v>
      </c>
      <c r="C862">
        <f t="shared" si="39"/>
        <v>2.6876696480220546E-3</v>
      </c>
      <c r="D862">
        <f t="shared" si="41"/>
        <v>6.2506294755152809E-5</v>
      </c>
      <c r="E862">
        <f t="shared" si="40"/>
        <v>9.564677839320094</v>
      </c>
    </row>
    <row r="863" spans="1:5">
      <c r="A863" s="2">
        <v>35907</v>
      </c>
      <c r="B863">
        <v>1130.54</v>
      </c>
      <c r="C863">
        <f t="shared" si="39"/>
        <v>3.434901080174222E-3</v>
      </c>
      <c r="D863">
        <f t="shared" si="41"/>
        <v>5.8184067159142252E-5</v>
      </c>
      <c r="E863">
        <f t="shared" si="40"/>
        <v>9.5491193395755047</v>
      </c>
    </row>
    <row r="864" spans="1:5">
      <c r="A864" s="2">
        <v>35908</v>
      </c>
      <c r="B864">
        <v>1119.58</v>
      </c>
      <c r="C864">
        <f t="shared" si="39"/>
        <v>-9.6944822828029416E-3</v>
      </c>
      <c r="D864">
        <f t="shared" si="41"/>
        <v>5.478318377564247E-5</v>
      </c>
      <c r="E864">
        <f t="shared" si="40"/>
        <v>8.0965828292136433</v>
      </c>
    </row>
    <row r="865" spans="1:5">
      <c r="A865" s="2">
        <v>35909</v>
      </c>
      <c r="B865">
        <v>1107.9000000000001</v>
      </c>
      <c r="C865">
        <f t="shared" si="39"/>
        <v>-1.0432483609925006E-2</v>
      </c>
      <c r="D865">
        <f t="shared" si="41"/>
        <v>5.9139541787043083E-5</v>
      </c>
      <c r="E865">
        <f t="shared" si="40"/>
        <v>7.8952733289120713</v>
      </c>
    </row>
    <row r="866" spans="1:5">
      <c r="A866" s="2">
        <v>35912</v>
      </c>
      <c r="B866">
        <v>1086.54</v>
      </c>
      <c r="C866">
        <f t="shared" si="39"/>
        <v>-1.9279718386136045E-2</v>
      </c>
      <c r="D866">
        <f t="shared" si="41"/>
        <v>6.4309126333746385E-5</v>
      </c>
      <c r="E866">
        <f t="shared" si="40"/>
        <v>3.8717967056698752</v>
      </c>
    </row>
    <row r="867" spans="1:5">
      <c r="A867" s="2">
        <v>35913</v>
      </c>
      <c r="B867">
        <v>1085.1099999999999</v>
      </c>
      <c r="C867">
        <f t="shared" si="39"/>
        <v>-1.3161043311797668E-3</v>
      </c>
      <c r="D867">
        <f t="shared" si="41"/>
        <v>9.2389880504297958E-5</v>
      </c>
      <c r="E867">
        <f t="shared" si="40"/>
        <v>9.2707450481311398</v>
      </c>
    </row>
    <row r="868" spans="1:5">
      <c r="A868" s="2">
        <v>35915</v>
      </c>
      <c r="B868">
        <v>1111.75</v>
      </c>
      <c r="C868">
        <f t="shared" si="39"/>
        <v>2.4550506400272877E-2</v>
      </c>
      <c r="D868">
        <f t="shared" si="41"/>
        <v>8.4036695952208914E-5</v>
      </c>
      <c r="E868">
        <f t="shared" si="40"/>
        <v>2.2120644494310238</v>
      </c>
    </row>
    <row r="869" spans="1:5">
      <c r="A869" s="2">
        <v>35921</v>
      </c>
      <c r="B869">
        <v>1104.92</v>
      </c>
      <c r="C869">
        <f t="shared" si="39"/>
        <v>-6.1434675061838792E-3</v>
      </c>
      <c r="D869">
        <f t="shared" si="41"/>
        <v>1.3045406138060091E-4</v>
      </c>
      <c r="E869">
        <f t="shared" si="40"/>
        <v>8.6551753620009979</v>
      </c>
    </row>
    <row r="870" spans="1:5">
      <c r="A870" s="2">
        <v>35922</v>
      </c>
      <c r="B870">
        <v>1095.1400000000001</v>
      </c>
      <c r="C870">
        <f t="shared" si="39"/>
        <v>-8.8513195525467651E-3</v>
      </c>
      <c r="D870">
        <f t="shared" si="41"/>
        <v>1.2081481146870983E-4</v>
      </c>
      <c r="E870">
        <f t="shared" si="40"/>
        <v>8.3727727537806249</v>
      </c>
    </row>
    <row r="871" spans="1:5">
      <c r="A871" s="2">
        <v>35926</v>
      </c>
      <c r="B871">
        <v>1106.6400000000001</v>
      </c>
      <c r="C871">
        <f t="shared" si="39"/>
        <v>1.0500940519020398E-2</v>
      </c>
      <c r="D871">
        <f t="shared" si="41"/>
        <v>1.1595077090212458E-4</v>
      </c>
      <c r="E871">
        <f t="shared" si="40"/>
        <v>8.1113399414221554</v>
      </c>
    </row>
    <row r="872" spans="1:5">
      <c r="A872" s="2">
        <v>35927</v>
      </c>
      <c r="B872">
        <v>1115.79</v>
      </c>
      <c r="C872">
        <f t="shared" si="39"/>
        <v>8.2682715246149268E-3</v>
      </c>
      <c r="D872">
        <f t="shared" si="41"/>
        <v>1.1451961729819563E-4</v>
      </c>
      <c r="E872">
        <f t="shared" si="40"/>
        <v>8.4777984531948327</v>
      </c>
    </row>
    <row r="873" spans="1:5">
      <c r="A873" s="2">
        <v>35928</v>
      </c>
      <c r="B873">
        <v>1118.8599999999999</v>
      </c>
      <c r="C873">
        <f t="shared" si="39"/>
        <v>2.7514137965028692E-3</v>
      </c>
      <c r="D873">
        <f t="shared" si="41"/>
        <v>1.0950799092682586E-4</v>
      </c>
      <c r="E873">
        <f t="shared" si="40"/>
        <v>9.05038312192438</v>
      </c>
    </row>
    <row r="874" spans="1:5">
      <c r="A874" s="2">
        <v>35929</v>
      </c>
      <c r="B874">
        <v>1117.3699999999999</v>
      </c>
      <c r="C874">
        <f t="shared" si="39"/>
        <v>-1.3317126360760142E-3</v>
      </c>
      <c r="D874">
        <f t="shared" si="41"/>
        <v>9.9649698114466606E-5</v>
      </c>
      <c r="E874">
        <f t="shared" si="40"/>
        <v>9.1960526123418074</v>
      </c>
    </row>
    <row r="875" spans="1:5">
      <c r="A875" s="2">
        <v>35930</v>
      </c>
      <c r="B875">
        <v>1108.73</v>
      </c>
      <c r="C875">
        <f t="shared" si="39"/>
        <v>-7.7324431477486183E-3</v>
      </c>
      <c r="D875">
        <f t="shared" si="41"/>
        <v>9.0440326591231145E-5</v>
      </c>
      <c r="E875">
        <f t="shared" si="40"/>
        <v>8.6497139181588949</v>
      </c>
    </row>
    <row r="876" spans="1:5">
      <c r="A876" s="2">
        <v>35934</v>
      </c>
      <c r="B876">
        <v>1109.52</v>
      </c>
      <c r="C876">
        <f t="shared" si="39"/>
        <v>7.1252694524362437E-4</v>
      </c>
      <c r="D876">
        <f t="shared" si="41"/>
        <v>8.7513531500310615E-5</v>
      </c>
      <c r="E876">
        <f t="shared" si="40"/>
        <v>9.3379158034446021</v>
      </c>
    </row>
    <row r="877" spans="1:5">
      <c r="A877" s="2">
        <v>35935</v>
      </c>
      <c r="B877">
        <v>1119.06</v>
      </c>
      <c r="C877">
        <f t="shared" si="39"/>
        <v>8.5983127839065216E-3</v>
      </c>
      <c r="D877">
        <f t="shared" si="41"/>
        <v>7.9628352641215861E-5</v>
      </c>
      <c r="E877">
        <f t="shared" si="40"/>
        <v>8.5096898533132794</v>
      </c>
    </row>
    <row r="878" spans="1:5">
      <c r="A878" s="2">
        <v>35937</v>
      </c>
      <c r="B878">
        <v>1110.47</v>
      </c>
      <c r="C878">
        <f t="shared" si="39"/>
        <v>-7.6760852858648492E-3</v>
      </c>
      <c r="D878">
        <f t="shared" si="41"/>
        <v>7.9247547321346186E-5</v>
      </c>
      <c r="E878">
        <f t="shared" si="40"/>
        <v>8.6994122149923125</v>
      </c>
    </row>
    <row r="879" spans="1:5">
      <c r="A879" s="2">
        <v>35941</v>
      </c>
      <c r="B879">
        <v>1094.02</v>
      </c>
      <c r="C879">
        <f t="shared" si="39"/>
        <v>-1.4813547416859569E-2</v>
      </c>
      <c r="D879">
        <f t="shared" si="41"/>
        <v>7.7568765455699964E-5</v>
      </c>
      <c r="E879">
        <f t="shared" si="40"/>
        <v>6.6353566820264946</v>
      </c>
    </row>
    <row r="880" spans="1:5">
      <c r="A880" s="2">
        <v>35942</v>
      </c>
      <c r="B880">
        <v>1092.23</v>
      </c>
      <c r="C880">
        <f t="shared" si="39"/>
        <v>-1.636167528929968E-3</v>
      </c>
      <c r="D880">
        <f t="shared" si="41"/>
        <v>9.0453154527197322E-5</v>
      </c>
      <c r="E880">
        <f t="shared" si="40"/>
        <v>9.2810825523829461</v>
      </c>
    </row>
    <row r="881" spans="1:5">
      <c r="A881" s="2">
        <v>35943</v>
      </c>
      <c r="B881">
        <v>1097.5899999999999</v>
      </c>
      <c r="C881">
        <f t="shared" si="39"/>
        <v>4.9073913003670469E-3</v>
      </c>
      <c r="D881">
        <f t="shared" si="41"/>
        <v>8.2413921789570508E-5</v>
      </c>
      <c r="E881">
        <f t="shared" si="40"/>
        <v>9.1115423316213793</v>
      </c>
    </row>
    <row r="882" spans="1:5">
      <c r="A882" s="2">
        <v>35944</v>
      </c>
      <c r="B882">
        <v>1090.82</v>
      </c>
      <c r="C882">
        <f t="shared" si="39"/>
        <v>-6.1680591113257065E-3</v>
      </c>
      <c r="D882">
        <f t="shared" si="41"/>
        <v>7.7242397289405926E-5</v>
      </c>
      <c r="E882">
        <f t="shared" si="40"/>
        <v>8.976022286154592</v>
      </c>
    </row>
    <row r="883" spans="1:5">
      <c r="A883" s="2">
        <v>35948</v>
      </c>
      <c r="B883">
        <v>1093.22</v>
      </c>
      <c r="C883">
        <f t="shared" si="39"/>
        <v>2.2001796813407265E-3</v>
      </c>
      <c r="D883">
        <f t="shared" si="41"/>
        <v>7.3932867986646367E-5</v>
      </c>
      <c r="E883">
        <f t="shared" si="40"/>
        <v>9.4468775776110512</v>
      </c>
    </row>
    <row r="884" spans="1:5">
      <c r="A884" s="2">
        <v>35949</v>
      </c>
      <c r="B884">
        <v>1082.73</v>
      </c>
      <c r="C884">
        <f t="shared" si="39"/>
        <v>-9.5955068513199626E-3</v>
      </c>
      <c r="D884">
        <f t="shared" si="41"/>
        <v>6.8043998718141959E-5</v>
      </c>
      <c r="E884">
        <f t="shared" si="40"/>
        <v>8.2422058035458914</v>
      </c>
    </row>
    <row r="885" spans="1:5">
      <c r="A885" s="2">
        <v>35950</v>
      </c>
      <c r="B885">
        <v>1094.83</v>
      </c>
      <c r="C885">
        <f t="shared" si="39"/>
        <v>1.117545463781359E-2</v>
      </c>
      <c r="D885">
        <f t="shared" si="41"/>
        <v>7.0658835083076813E-5</v>
      </c>
      <c r="E885">
        <f t="shared" si="40"/>
        <v>7.790129069906456</v>
      </c>
    </row>
    <row r="886" spans="1:5">
      <c r="A886" s="2">
        <v>35951</v>
      </c>
      <c r="B886">
        <v>1113.8599999999999</v>
      </c>
      <c r="C886">
        <f t="shared" si="39"/>
        <v>1.738169396161959E-2</v>
      </c>
      <c r="D886">
        <f t="shared" si="41"/>
        <v>7.5900651098896344E-5</v>
      </c>
      <c r="E886">
        <f t="shared" si="40"/>
        <v>5.5055755024694939</v>
      </c>
    </row>
    <row r="887" spans="1:5">
      <c r="A887" s="2">
        <v>35954</v>
      </c>
      <c r="B887">
        <v>1115.72</v>
      </c>
      <c r="C887">
        <f t="shared" si="39"/>
        <v>1.6698687447256634E-3</v>
      </c>
      <c r="D887">
        <f t="shared" si="41"/>
        <v>9.6381578363981732E-5</v>
      </c>
      <c r="E887">
        <f t="shared" si="40"/>
        <v>9.2182639912710247</v>
      </c>
    </row>
    <row r="888" spans="1:5">
      <c r="A888" s="2">
        <v>35955</v>
      </c>
      <c r="B888">
        <v>1118.4100000000001</v>
      </c>
      <c r="C888">
        <f t="shared" si="39"/>
        <v>2.4109991754204052E-3</v>
      </c>
      <c r="D888">
        <f t="shared" si="41"/>
        <v>8.7650126978399003E-5</v>
      </c>
      <c r="E888">
        <f t="shared" si="40"/>
        <v>9.2758379473838595</v>
      </c>
    </row>
    <row r="889" spans="1:5">
      <c r="A889" s="2">
        <v>35956</v>
      </c>
      <c r="B889">
        <v>1112.28</v>
      </c>
      <c r="C889">
        <f t="shared" si="39"/>
        <v>-5.4809953416011204E-3</v>
      </c>
      <c r="D889">
        <f t="shared" si="41"/>
        <v>8.0223516700061922E-5</v>
      </c>
      <c r="E889">
        <f t="shared" si="40"/>
        <v>9.0562237402733299</v>
      </c>
    </row>
    <row r="890" spans="1:5">
      <c r="A890" s="2">
        <v>35957</v>
      </c>
      <c r="B890">
        <v>1094.58</v>
      </c>
      <c r="C890">
        <f t="shared" si="39"/>
        <v>-1.5913259251267707E-2</v>
      </c>
      <c r="D890">
        <f t="shared" si="41"/>
        <v>7.5844669571490024E-5</v>
      </c>
      <c r="E890">
        <f t="shared" si="40"/>
        <v>6.1480015439032414</v>
      </c>
    </row>
    <row r="891" spans="1:5">
      <c r="A891" s="2">
        <v>35958</v>
      </c>
      <c r="B891">
        <v>1098.8399999999999</v>
      </c>
      <c r="C891">
        <f t="shared" si="39"/>
        <v>3.8919037439017626E-3</v>
      </c>
      <c r="D891">
        <f t="shared" si="41"/>
        <v>9.1957085071716572E-5</v>
      </c>
      <c r="E891">
        <f t="shared" si="40"/>
        <v>9.129471343539322</v>
      </c>
    </row>
    <row r="892" spans="1:5">
      <c r="A892" s="2">
        <v>35961</v>
      </c>
      <c r="B892">
        <v>1077.01</v>
      </c>
      <c r="C892">
        <f t="shared" si="39"/>
        <v>-1.9866404572094144E-2</v>
      </c>
      <c r="D892">
        <f t="shared" si="41"/>
        <v>8.4855609324158051E-5</v>
      </c>
      <c r="E892">
        <f t="shared" si="40"/>
        <v>4.7234346400134051</v>
      </c>
    </row>
    <row r="893" spans="1:5">
      <c r="A893" s="2">
        <v>35962</v>
      </c>
      <c r="B893">
        <v>1087.5899999999999</v>
      </c>
      <c r="C893">
        <f t="shared" si="39"/>
        <v>9.8234928180796158E-3</v>
      </c>
      <c r="D893">
        <f t="shared" si="41"/>
        <v>1.1255794459386077E-4</v>
      </c>
      <c r="E893">
        <f t="shared" si="40"/>
        <v>8.2346972269411882</v>
      </c>
    </row>
    <row r="894" spans="1:5">
      <c r="A894" s="2">
        <v>35963</v>
      </c>
      <c r="B894">
        <v>1107.0999999999999</v>
      </c>
      <c r="C894">
        <f t="shared" si="39"/>
        <v>1.7938745299239597E-2</v>
      </c>
      <c r="D894">
        <f t="shared" si="41"/>
        <v>1.1029653149310853E-4</v>
      </c>
      <c r="E894">
        <f t="shared" si="40"/>
        <v>6.1947614459911442</v>
      </c>
    </row>
    <row r="895" spans="1:5">
      <c r="A895" s="2">
        <v>35964</v>
      </c>
      <c r="B895">
        <v>1106.3699999999999</v>
      </c>
      <c r="C895">
        <f t="shared" si="39"/>
        <v>-6.5938036311084661E-4</v>
      </c>
      <c r="D895">
        <f t="shared" si="41"/>
        <v>1.2846413694487605E-4</v>
      </c>
      <c r="E895">
        <f t="shared" si="40"/>
        <v>8.9564763168198827</v>
      </c>
    </row>
    <row r="896" spans="1:5">
      <c r="A896" s="2">
        <v>35965</v>
      </c>
      <c r="B896">
        <v>1100.6500000000001</v>
      </c>
      <c r="C896">
        <f t="shared" si="39"/>
        <v>-5.1700606487882E-3</v>
      </c>
      <c r="D896">
        <f t="shared" si="41"/>
        <v>1.1572206048870573E-4</v>
      </c>
      <c r="E896">
        <f t="shared" si="40"/>
        <v>8.8333388783228362</v>
      </c>
    </row>
    <row r="897" spans="1:5">
      <c r="A897" s="2">
        <v>35968</v>
      </c>
      <c r="B897">
        <v>1103.22</v>
      </c>
      <c r="C897">
        <f t="shared" si="39"/>
        <v>2.3349838731657985E-3</v>
      </c>
      <c r="D897">
        <f t="shared" si="41"/>
        <v>1.0684224605447797E-4</v>
      </c>
      <c r="E897">
        <f t="shared" si="40"/>
        <v>9.0931272421404596</v>
      </c>
    </row>
    <row r="898" spans="1:5">
      <c r="A898" s="2">
        <v>35969</v>
      </c>
      <c r="B898">
        <v>1119.49</v>
      </c>
      <c r="C898">
        <f t="shared" si="39"/>
        <v>1.4747738438389425E-2</v>
      </c>
      <c r="D898">
        <f t="shared" si="41"/>
        <v>9.7110151402644975E-5</v>
      </c>
      <c r="E898">
        <f t="shared" si="40"/>
        <v>6.9999833534947129</v>
      </c>
    </row>
    <row r="899" spans="1:5">
      <c r="A899" s="2">
        <v>35970</v>
      </c>
      <c r="B899">
        <v>1132.8800000000001</v>
      </c>
      <c r="C899">
        <f t="shared" si="39"/>
        <v>1.1960803580201788E-2</v>
      </c>
      <c r="D899">
        <f t="shared" si="41"/>
        <v>1.0750588378467075E-4</v>
      </c>
      <c r="E899">
        <f t="shared" si="40"/>
        <v>7.8072394666248774</v>
      </c>
    </row>
    <row r="900" spans="1:5">
      <c r="A900" s="2">
        <v>35971</v>
      </c>
      <c r="B900">
        <v>1129.28</v>
      </c>
      <c r="C900">
        <f t="shared" ref="C900:C909" si="42">(B900-B899)/B899</f>
        <v>-3.1777416849093779E-3</v>
      </c>
      <c r="D900">
        <f t="shared" si="41"/>
        <v>1.1000934951298319E-4</v>
      </c>
      <c r="E900">
        <f t="shared" si="40"/>
        <v>9.0231526183923378</v>
      </c>
    </row>
    <row r="901" spans="1:5">
      <c r="A901" s="2">
        <v>35972</v>
      </c>
      <c r="B901">
        <v>1133.2</v>
      </c>
      <c r="C901">
        <f t="shared" si="42"/>
        <v>3.4712383111363638E-3</v>
      </c>
      <c r="D901">
        <f t="shared" si="41"/>
        <v>1.0031787517717787E-4</v>
      </c>
      <c r="E901">
        <f t="shared" ref="E901:E909" si="43">-LN(D901)-C901*C901/D901</f>
        <v>9.0870535174978642</v>
      </c>
    </row>
    <row r="902" spans="1:5">
      <c r="A902" s="2">
        <v>35975</v>
      </c>
      <c r="B902">
        <v>1138.49</v>
      </c>
      <c r="C902">
        <f t="shared" si="42"/>
        <v>4.6681962583833073E-3</v>
      </c>
      <c r="D902">
        <f t="shared" ref="D902:D909" si="44">$H$5+$H$7*D901+$H$6*C901*C901</f>
        <v>9.1948931790624281E-5</v>
      </c>
      <c r="E902">
        <f t="shared" si="43"/>
        <v>9.0572754899082017</v>
      </c>
    </row>
    <row r="903" spans="1:5">
      <c r="A903" s="2">
        <v>35976</v>
      </c>
      <c r="B903">
        <v>1133.8399999999999</v>
      </c>
      <c r="C903">
        <f t="shared" si="42"/>
        <v>-4.0843573505257762E-3</v>
      </c>
      <c r="D903">
        <f t="shared" si="44"/>
        <v>8.5443074441136403E-5</v>
      </c>
      <c r="E903">
        <f t="shared" si="43"/>
        <v>9.1724193908956178</v>
      </c>
    </row>
    <row r="904" spans="1:5">
      <c r="A904" s="2">
        <v>35978</v>
      </c>
      <c r="B904">
        <v>1146.42</v>
      </c>
      <c r="C904">
        <f t="shared" si="42"/>
        <v>1.1095039864531288E-2</v>
      </c>
      <c r="D904">
        <f t="shared" si="44"/>
        <v>7.9250514935913789E-5</v>
      </c>
      <c r="E904">
        <f t="shared" si="43"/>
        <v>7.8895955782759835</v>
      </c>
    </row>
    <row r="905" spans="1:5">
      <c r="A905" s="2">
        <v>35982</v>
      </c>
      <c r="B905">
        <v>1157.31</v>
      </c>
      <c r="C905">
        <f t="shared" si="42"/>
        <v>9.4991364421415127E-3</v>
      </c>
      <c r="D905">
        <f t="shared" si="44"/>
        <v>8.3314434057937971E-5</v>
      </c>
      <c r="E905">
        <f t="shared" si="43"/>
        <v>8.3098400020011614</v>
      </c>
    </row>
    <row r="906" spans="1:5">
      <c r="A906" s="2">
        <v>35983</v>
      </c>
      <c r="B906">
        <v>1154.6600000000001</v>
      </c>
      <c r="C906">
        <f t="shared" si="42"/>
        <v>-2.2897927089542678E-3</v>
      </c>
      <c r="D906">
        <f t="shared" si="44"/>
        <v>8.3955901775139701E-5</v>
      </c>
      <c r="E906">
        <f t="shared" si="43"/>
        <v>9.3227676301349511</v>
      </c>
    </row>
    <row r="907" spans="1:5">
      <c r="A907" s="2">
        <v>35984</v>
      </c>
      <c r="B907">
        <v>1166.3699999999999</v>
      </c>
      <c r="C907">
        <f t="shared" si="42"/>
        <v>1.0141513519131007E-2</v>
      </c>
      <c r="D907">
        <f t="shared" si="44"/>
        <v>7.6915865467767688E-5</v>
      </c>
      <c r="E907">
        <f t="shared" si="43"/>
        <v>8.1356191766883175</v>
      </c>
    </row>
    <row r="908" spans="1:5">
      <c r="A908" s="2">
        <v>35985</v>
      </c>
      <c r="B908">
        <v>1158.56</v>
      </c>
      <c r="C908">
        <f t="shared" si="42"/>
        <v>-6.6959884084809677E-3</v>
      </c>
      <c r="D908">
        <f t="shared" si="44"/>
        <v>7.9444237124775646E-5</v>
      </c>
      <c r="E908">
        <f t="shared" si="43"/>
        <v>8.8760812162825697</v>
      </c>
    </row>
    <row r="909" spans="1:5">
      <c r="A909" s="2">
        <v>35986</v>
      </c>
      <c r="B909">
        <v>1154.27</v>
      </c>
      <c r="C909">
        <f t="shared" si="42"/>
        <v>-3.7028725314182812E-3</v>
      </c>
      <c r="D909">
        <f t="shared" si="44"/>
        <v>7.6481644681863898E-5</v>
      </c>
      <c r="E909">
        <f t="shared" si="43"/>
        <v>9.2991845476235753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 data</vt:lpstr>
      <vt:lpstr>TSE EWMA</vt:lpstr>
      <vt:lpstr>TSE GARCH</vt:lpstr>
      <vt:lpstr>S&amp;P EWMA</vt:lpstr>
      <vt:lpstr>S&amp;P GARCH</vt:lpstr>
    </vt:vector>
  </TitlesOfParts>
  <Company>Joseph L. Rotman School of Management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Ravi</cp:lastModifiedBy>
  <dcterms:created xsi:type="dcterms:W3CDTF">2009-06-09T22:03:21Z</dcterms:created>
  <dcterms:modified xsi:type="dcterms:W3CDTF">2014-11-05T03:19:23Z</dcterms:modified>
</cp:coreProperties>
</file>