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A 695W\Winter 2016\"/>
    </mc:Choice>
  </mc:AlternateContent>
  <bookViews>
    <workbookView xWindow="0" yWindow="0" windowWidth="19200" windowHeight="8560" activeTab="2"/>
  </bookViews>
  <sheets>
    <sheet name="MSFT Historical Prices" sheetId="1" r:id="rId1"/>
    <sheet name="MSFT EWMA" sheetId="2" r:id="rId2"/>
    <sheet name="MSFT GARCH" sheetId="3" r:id="rId3"/>
  </sheets>
  <definedNames>
    <definedName name="solver_adj" localSheetId="1" hidden="1">'MSFT EWMA'!$H$1</definedName>
    <definedName name="solver_adj" localSheetId="2" hidden="1">'MSFT GARCH'!$H$1,'MSFT GARCH'!$H$2,'MSFT GARCH'!$H$3</definedName>
    <definedName name="solver_cvg" localSheetId="1" hidden="1">0.0001</definedName>
    <definedName name="solver_cvg" localSheetId="2" hidden="1">0.0001</definedName>
    <definedName name="solver_drv" localSheetId="1" hidden="1">1</definedName>
    <definedName name="solver_drv" localSheetId="2" hidden="1">1</definedName>
    <definedName name="solver_eng" localSheetId="1" hidden="1">1</definedName>
    <definedName name="solver_est" localSheetId="1" hidden="1">1</definedName>
    <definedName name="solver_est" localSheetId="2" hidden="1">1</definedName>
    <definedName name="solver_itr" localSheetId="1" hidden="1">100</definedName>
    <definedName name="solver_itr" localSheetId="2" hidden="1">100</definedName>
    <definedName name="solver_lin" localSheetId="1" hidden="1">2</definedName>
    <definedName name="solver_lin" localSheetId="2" hidden="1">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2</definedName>
    <definedName name="solver_neg" localSheetId="2" hidden="1">2</definedName>
    <definedName name="solver_nod" localSheetId="1" hidden="1">2147483647</definedName>
    <definedName name="solver_num" localSheetId="1" hidden="1">0</definedName>
    <definedName name="solver_num" localSheetId="2" hidden="1">0</definedName>
    <definedName name="solver_nwt" localSheetId="1" hidden="1">1</definedName>
    <definedName name="solver_nwt" localSheetId="2" hidden="1">1</definedName>
    <definedName name="solver_opt" localSheetId="1" hidden="1">'MSFT EWMA'!$H$3</definedName>
    <definedName name="solver_opt" localSheetId="2" hidden="1">'MSFT GARCH'!$H$9</definedName>
    <definedName name="solver_pre" localSheetId="1" hidden="1">0.000001</definedName>
    <definedName name="solver_pre" localSheetId="2" hidden="1">0.000001</definedName>
    <definedName name="solver_rbv" localSheetId="1" hidden="1">1</definedName>
    <definedName name="solver_rlx" localSheetId="1" hidden="1">1</definedName>
    <definedName name="solver_rsd" localSheetId="1" hidden="1">0</definedName>
    <definedName name="solver_scl" localSheetId="1" hidden="1">2</definedName>
    <definedName name="solver_scl" localSheetId="2" hidden="1">2</definedName>
    <definedName name="solver_sho" localSheetId="1" hidden="1">2</definedName>
    <definedName name="solver_sho" localSheetId="2" hidden="1">2</definedName>
    <definedName name="solver_ssz" localSheetId="1" hidden="1">100</definedName>
    <definedName name="solver_tim" localSheetId="1" hidden="1">100</definedName>
    <definedName name="solver_tim" localSheetId="2" hidden="1">100</definedName>
    <definedName name="solver_tol" localSheetId="1" hidden="1">0.05</definedName>
    <definedName name="solver_tol" localSheetId="2" hidden="1">0.05</definedName>
    <definedName name="solver_typ" localSheetId="1" hidden="1">1</definedName>
    <definedName name="solver_typ" localSheetId="2" hidden="1">1</definedName>
    <definedName name="solver_val" localSheetId="1" hidden="1">0</definedName>
    <definedName name="solver_val" localSheetId="2" hidden="1">0</definedName>
    <definedName name="solver_ver" localSheetId="1" hidden="1">3</definedName>
  </definedNames>
  <calcPr calcId="152511"/>
</workbook>
</file>

<file path=xl/calcChain.xml><?xml version="1.0" encoding="utf-8"?>
<calcChain xmlns="http://schemas.openxmlformats.org/spreadsheetml/2006/main">
  <c r="H7" i="3" l="1"/>
  <c r="H5" i="3"/>
  <c r="H6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D4" i="3" s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4" i="2"/>
  <c r="C5" i="2"/>
  <c r="C6" i="2"/>
  <c r="C7" i="2"/>
  <c r="C8" i="2"/>
  <c r="C9" i="2"/>
  <c r="C10" i="2"/>
  <c r="C11" i="2"/>
  <c r="C3" i="2"/>
  <c r="D4" i="2" s="1"/>
  <c r="E4" i="3"/>
  <c r="D5" i="3" l="1"/>
  <c r="E4" i="2"/>
  <c r="D5" i="2"/>
  <c r="D6" i="3" l="1"/>
  <c r="E5" i="3"/>
  <c r="D6" i="2"/>
  <c r="E5" i="2"/>
  <c r="D7" i="3" l="1"/>
  <c r="E6" i="3"/>
  <c r="D7" i="2"/>
  <c r="E6" i="2"/>
  <c r="D8" i="3" l="1"/>
  <c r="E7" i="3"/>
  <c r="D8" i="2"/>
  <c r="E7" i="2"/>
  <c r="D9" i="3" l="1"/>
  <c r="E8" i="3"/>
  <c r="D9" i="2"/>
  <c r="E8" i="2"/>
  <c r="D10" i="3" l="1"/>
  <c r="E9" i="3"/>
  <c r="D10" i="2"/>
  <c r="E9" i="2"/>
  <c r="D11" i="3" l="1"/>
  <c r="E10" i="3"/>
  <c r="D11" i="2"/>
  <c r="E10" i="2"/>
  <c r="D12" i="3" l="1"/>
  <c r="E11" i="3"/>
  <c r="D12" i="2"/>
  <c r="E11" i="2"/>
  <c r="D13" i="3" l="1"/>
  <c r="E12" i="3"/>
  <c r="D13" i="2"/>
  <c r="E12" i="2"/>
  <c r="D14" i="3" l="1"/>
  <c r="E13" i="3"/>
  <c r="D14" i="2"/>
  <c r="E13" i="2"/>
  <c r="D15" i="3" l="1"/>
  <c r="E14" i="3"/>
  <c r="D15" i="2"/>
  <c r="E14" i="2"/>
  <c r="D16" i="3" l="1"/>
  <c r="E15" i="3"/>
  <c r="D16" i="2"/>
  <c r="E15" i="2"/>
  <c r="D17" i="3" l="1"/>
  <c r="E16" i="3"/>
  <c r="D17" i="2"/>
  <c r="E16" i="2"/>
  <c r="D18" i="3" l="1"/>
  <c r="E17" i="3"/>
  <c r="D18" i="2"/>
  <c r="E17" i="2"/>
  <c r="D19" i="3" l="1"/>
  <c r="E18" i="3"/>
  <c r="D19" i="2"/>
  <c r="E18" i="2"/>
  <c r="D20" i="3" l="1"/>
  <c r="E19" i="3"/>
  <c r="D20" i="2"/>
  <c r="E19" i="2"/>
  <c r="D21" i="3" l="1"/>
  <c r="E20" i="3"/>
  <c r="D21" i="2"/>
  <c r="E20" i="2"/>
  <c r="D22" i="3" l="1"/>
  <c r="E21" i="3"/>
  <c r="D22" i="2"/>
  <c r="E21" i="2"/>
  <c r="D23" i="3" l="1"/>
  <c r="E22" i="3"/>
  <c r="D23" i="2"/>
  <c r="E22" i="2"/>
  <c r="D24" i="3" l="1"/>
  <c r="E23" i="3"/>
  <c r="D24" i="2"/>
  <c r="E23" i="2"/>
  <c r="D25" i="3" l="1"/>
  <c r="E24" i="3"/>
  <c r="D25" i="2"/>
  <c r="E24" i="2"/>
  <c r="D26" i="3" l="1"/>
  <c r="E25" i="3"/>
  <c r="D26" i="2"/>
  <c r="E25" i="2"/>
  <c r="D27" i="3" l="1"/>
  <c r="E26" i="3"/>
  <c r="D27" i="2"/>
  <c r="E26" i="2"/>
  <c r="D28" i="3" l="1"/>
  <c r="E27" i="3"/>
  <c r="D28" i="2"/>
  <c r="E27" i="2"/>
  <c r="D29" i="3" l="1"/>
  <c r="E28" i="3"/>
  <c r="D29" i="2"/>
  <c r="E28" i="2"/>
  <c r="D30" i="3" l="1"/>
  <c r="E29" i="3"/>
  <c r="D30" i="2"/>
  <c r="E29" i="2"/>
  <c r="D31" i="3" l="1"/>
  <c r="E30" i="3"/>
  <c r="D31" i="2"/>
  <c r="E30" i="2"/>
  <c r="D32" i="3" l="1"/>
  <c r="E31" i="3"/>
  <c r="D32" i="2"/>
  <c r="E31" i="2"/>
  <c r="D33" i="3" l="1"/>
  <c r="E32" i="3"/>
  <c r="D33" i="2"/>
  <c r="E32" i="2"/>
  <c r="D34" i="3" l="1"/>
  <c r="E33" i="3"/>
  <c r="D34" i="2"/>
  <c r="E33" i="2"/>
  <c r="D35" i="3" l="1"/>
  <c r="E34" i="3"/>
  <c r="D35" i="2"/>
  <c r="E34" i="2"/>
  <c r="D36" i="3" l="1"/>
  <c r="E35" i="3"/>
  <c r="D36" i="2"/>
  <c r="E35" i="2"/>
  <c r="D37" i="3" l="1"/>
  <c r="E36" i="3"/>
  <c r="D37" i="2"/>
  <c r="E36" i="2"/>
  <c r="D38" i="3" l="1"/>
  <c r="E37" i="3"/>
  <c r="D38" i="2"/>
  <c r="E37" i="2"/>
  <c r="D39" i="3" l="1"/>
  <c r="E38" i="3"/>
  <c r="D39" i="2"/>
  <c r="E38" i="2"/>
  <c r="D40" i="3" l="1"/>
  <c r="E39" i="3"/>
  <c r="D40" i="2"/>
  <c r="E39" i="2"/>
  <c r="D41" i="3" l="1"/>
  <c r="E40" i="3"/>
  <c r="D41" i="2"/>
  <c r="E40" i="2"/>
  <c r="D42" i="3" l="1"/>
  <c r="E41" i="3"/>
  <c r="D42" i="2"/>
  <c r="E41" i="2"/>
  <c r="D43" i="3" l="1"/>
  <c r="E42" i="3"/>
  <c r="D43" i="2"/>
  <c r="E42" i="2"/>
  <c r="D44" i="3" l="1"/>
  <c r="E43" i="3"/>
  <c r="D44" i="2"/>
  <c r="E43" i="2"/>
  <c r="D45" i="3" l="1"/>
  <c r="E44" i="3"/>
  <c r="D45" i="2"/>
  <c r="E44" i="2"/>
  <c r="D46" i="3" l="1"/>
  <c r="E45" i="3"/>
  <c r="D46" i="2"/>
  <c r="E45" i="2"/>
  <c r="D47" i="3" l="1"/>
  <c r="E46" i="3"/>
  <c r="D47" i="2"/>
  <c r="E46" i="2"/>
  <c r="D48" i="3" l="1"/>
  <c r="E47" i="3"/>
  <c r="D48" i="2"/>
  <c r="E47" i="2"/>
  <c r="D49" i="3" l="1"/>
  <c r="E48" i="3"/>
  <c r="D49" i="2"/>
  <c r="E48" i="2"/>
  <c r="D50" i="3" l="1"/>
  <c r="E49" i="3"/>
  <c r="D50" i="2"/>
  <c r="E49" i="2"/>
  <c r="D51" i="3" l="1"/>
  <c r="E50" i="3"/>
  <c r="D51" i="2"/>
  <c r="E50" i="2"/>
  <c r="D52" i="3" l="1"/>
  <c r="E51" i="3"/>
  <c r="D52" i="2"/>
  <c r="E51" i="2"/>
  <c r="D53" i="3" l="1"/>
  <c r="E52" i="3"/>
  <c r="D53" i="2"/>
  <c r="E52" i="2"/>
  <c r="D54" i="3" l="1"/>
  <c r="E53" i="3"/>
  <c r="D54" i="2"/>
  <c r="E53" i="2"/>
  <c r="D55" i="3" l="1"/>
  <c r="E54" i="3"/>
  <c r="D55" i="2"/>
  <c r="E54" i="2"/>
  <c r="D56" i="3" l="1"/>
  <c r="E55" i="3"/>
  <c r="D56" i="2"/>
  <c r="E55" i="2"/>
  <c r="D57" i="3" l="1"/>
  <c r="E56" i="3"/>
  <c r="D57" i="2"/>
  <c r="E56" i="2"/>
  <c r="D58" i="3" l="1"/>
  <c r="E57" i="3"/>
  <c r="D58" i="2"/>
  <c r="E57" i="2"/>
  <c r="D59" i="3" l="1"/>
  <c r="E58" i="3"/>
  <c r="D59" i="2"/>
  <c r="E58" i="2"/>
  <c r="D60" i="3" l="1"/>
  <c r="E59" i="3"/>
  <c r="D60" i="2"/>
  <c r="E59" i="2"/>
  <c r="D61" i="3" l="1"/>
  <c r="E60" i="3"/>
  <c r="D61" i="2"/>
  <c r="E60" i="2"/>
  <c r="D62" i="3" l="1"/>
  <c r="E61" i="3"/>
  <c r="D62" i="2"/>
  <c r="E61" i="2"/>
  <c r="D63" i="3" l="1"/>
  <c r="E62" i="3"/>
  <c r="D63" i="2"/>
  <c r="E62" i="2"/>
  <c r="D64" i="3" l="1"/>
  <c r="E63" i="3"/>
  <c r="D64" i="2"/>
  <c r="E63" i="2"/>
  <c r="D65" i="3" l="1"/>
  <c r="E64" i="3"/>
  <c r="D65" i="2"/>
  <c r="E64" i="2"/>
  <c r="D66" i="3" l="1"/>
  <c r="E65" i="3"/>
  <c r="D66" i="2"/>
  <c r="E65" i="2"/>
  <c r="D67" i="3" l="1"/>
  <c r="E66" i="3"/>
  <c r="D67" i="2"/>
  <c r="E66" i="2"/>
  <c r="D68" i="3" l="1"/>
  <c r="E67" i="3"/>
  <c r="D68" i="2"/>
  <c r="E67" i="2"/>
  <c r="D69" i="3" l="1"/>
  <c r="E68" i="3"/>
  <c r="D69" i="2"/>
  <c r="E68" i="2"/>
  <c r="D70" i="3" l="1"/>
  <c r="E69" i="3"/>
  <c r="D70" i="2"/>
  <c r="E69" i="2"/>
  <c r="D71" i="3" l="1"/>
  <c r="E70" i="3"/>
  <c r="D71" i="2"/>
  <c r="E70" i="2"/>
  <c r="D72" i="3" l="1"/>
  <c r="E71" i="3"/>
  <c r="D72" i="2"/>
  <c r="E71" i="2"/>
  <c r="D73" i="3" l="1"/>
  <c r="E72" i="3"/>
  <c r="D73" i="2"/>
  <c r="E72" i="2"/>
  <c r="D74" i="3" l="1"/>
  <c r="E73" i="3"/>
  <c r="D74" i="2"/>
  <c r="E73" i="2"/>
  <c r="D75" i="3" l="1"/>
  <c r="E74" i="3"/>
  <c r="D75" i="2"/>
  <c r="E74" i="2"/>
  <c r="D76" i="3" l="1"/>
  <c r="E75" i="3"/>
  <c r="D76" i="2"/>
  <c r="E75" i="2"/>
  <c r="D77" i="3" l="1"/>
  <c r="E76" i="3"/>
  <c r="D77" i="2"/>
  <c r="E76" i="2"/>
  <c r="D78" i="3" l="1"/>
  <c r="E77" i="3"/>
  <c r="D78" i="2"/>
  <c r="E77" i="2"/>
  <c r="D79" i="3" l="1"/>
  <c r="E78" i="3"/>
  <c r="D79" i="2"/>
  <c r="E78" i="2"/>
  <c r="D80" i="3" l="1"/>
  <c r="E79" i="3"/>
  <c r="D80" i="2"/>
  <c r="E79" i="2"/>
  <c r="D81" i="3" l="1"/>
  <c r="E80" i="3"/>
  <c r="D81" i="2"/>
  <c r="E80" i="2"/>
  <c r="D82" i="3" l="1"/>
  <c r="E81" i="3"/>
  <c r="D82" i="2"/>
  <c r="E81" i="2"/>
  <c r="D83" i="3" l="1"/>
  <c r="E82" i="3"/>
  <c r="D83" i="2"/>
  <c r="E82" i="2"/>
  <c r="D84" i="3" l="1"/>
  <c r="E83" i="3"/>
  <c r="D84" i="2"/>
  <c r="E83" i="2"/>
  <c r="D85" i="3" l="1"/>
  <c r="E84" i="3"/>
  <c r="D85" i="2"/>
  <c r="E84" i="2"/>
  <c r="D86" i="3" l="1"/>
  <c r="E85" i="3"/>
  <c r="D86" i="2"/>
  <c r="E85" i="2"/>
  <c r="D87" i="3" l="1"/>
  <c r="E86" i="3"/>
  <c r="D87" i="2"/>
  <c r="E86" i="2"/>
  <c r="D88" i="3" l="1"/>
  <c r="E87" i="3"/>
  <c r="D88" i="2"/>
  <c r="E87" i="2"/>
  <c r="D89" i="3" l="1"/>
  <c r="E88" i="3"/>
  <c r="D89" i="2"/>
  <c r="E88" i="2"/>
  <c r="D90" i="3" l="1"/>
  <c r="E89" i="3"/>
  <c r="D90" i="2"/>
  <c r="E89" i="2"/>
  <c r="D91" i="3" l="1"/>
  <c r="E90" i="3"/>
  <c r="D91" i="2"/>
  <c r="E90" i="2"/>
  <c r="D92" i="3" l="1"/>
  <c r="E91" i="3"/>
  <c r="D92" i="2"/>
  <c r="E91" i="2"/>
  <c r="D93" i="3" l="1"/>
  <c r="E92" i="3"/>
  <c r="D93" i="2"/>
  <c r="E92" i="2"/>
  <c r="D94" i="3" l="1"/>
  <c r="E93" i="3"/>
  <c r="D94" i="2"/>
  <c r="E93" i="2"/>
  <c r="D95" i="3" l="1"/>
  <c r="E94" i="3"/>
  <c r="D95" i="2"/>
  <c r="E94" i="2"/>
  <c r="D96" i="3" l="1"/>
  <c r="E95" i="3"/>
  <c r="D96" i="2"/>
  <c r="E95" i="2"/>
  <c r="D97" i="3" l="1"/>
  <c r="E96" i="3"/>
  <c r="D97" i="2"/>
  <c r="E96" i="2"/>
  <c r="D98" i="3" l="1"/>
  <c r="E97" i="3"/>
  <c r="D98" i="2"/>
  <c r="E97" i="2"/>
  <c r="D99" i="3" l="1"/>
  <c r="E98" i="3"/>
  <c r="D99" i="2"/>
  <c r="E98" i="2"/>
  <c r="D100" i="3" l="1"/>
  <c r="E99" i="3"/>
  <c r="D100" i="2"/>
  <c r="E99" i="2"/>
  <c r="D101" i="3" l="1"/>
  <c r="E100" i="3"/>
  <c r="D101" i="2"/>
  <c r="E100" i="2"/>
  <c r="D102" i="3" l="1"/>
  <c r="E101" i="3"/>
  <c r="D102" i="2"/>
  <c r="E101" i="2"/>
  <c r="D103" i="3" l="1"/>
  <c r="E102" i="3"/>
  <c r="D103" i="2"/>
  <c r="E102" i="2"/>
  <c r="D104" i="3" l="1"/>
  <c r="E103" i="3"/>
  <c r="D104" i="2"/>
  <c r="E103" i="2"/>
  <c r="D105" i="3" l="1"/>
  <c r="E104" i="3"/>
  <c r="D105" i="2"/>
  <c r="E104" i="2"/>
  <c r="D106" i="3" l="1"/>
  <c r="E105" i="3"/>
  <c r="D106" i="2"/>
  <c r="E105" i="2"/>
  <c r="D107" i="3" l="1"/>
  <c r="E106" i="3"/>
  <c r="D107" i="2"/>
  <c r="E106" i="2"/>
  <c r="D108" i="3" l="1"/>
  <c r="E107" i="3"/>
  <c r="D108" i="2"/>
  <c r="E107" i="2"/>
  <c r="D109" i="3" l="1"/>
  <c r="E108" i="3"/>
  <c r="D109" i="2"/>
  <c r="E108" i="2"/>
  <c r="D110" i="3" l="1"/>
  <c r="E109" i="3"/>
  <c r="D110" i="2"/>
  <c r="E109" i="2"/>
  <c r="D111" i="3" l="1"/>
  <c r="E110" i="3"/>
  <c r="D111" i="2"/>
  <c r="E110" i="2"/>
  <c r="D112" i="3" l="1"/>
  <c r="E111" i="3"/>
  <c r="D112" i="2"/>
  <c r="E111" i="2"/>
  <c r="D113" i="3" l="1"/>
  <c r="E112" i="3"/>
  <c r="D113" i="2"/>
  <c r="E112" i="2"/>
  <c r="D114" i="3" l="1"/>
  <c r="E113" i="3"/>
  <c r="D114" i="2"/>
  <c r="E113" i="2"/>
  <c r="D115" i="3" l="1"/>
  <c r="E114" i="3"/>
  <c r="D115" i="2"/>
  <c r="E114" i="2"/>
  <c r="D116" i="3" l="1"/>
  <c r="E115" i="3"/>
  <c r="D116" i="2"/>
  <c r="E115" i="2"/>
  <c r="D117" i="3" l="1"/>
  <c r="E116" i="3"/>
  <c r="D117" i="2"/>
  <c r="E116" i="2"/>
  <c r="D118" i="3" l="1"/>
  <c r="E117" i="3"/>
  <c r="D118" i="2"/>
  <c r="E117" i="2"/>
  <c r="D119" i="3" l="1"/>
  <c r="E118" i="3"/>
  <c r="D119" i="2"/>
  <c r="E118" i="2"/>
  <c r="D120" i="3" l="1"/>
  <c r="E119" i="3"/>
  <c r="D120" i="2"/>
  <c r="E119" i="2"/>
  <c r="D121" i="3" l="1"/>
  <c r="E120" i="3"/>
  <c r="D121" i="2"/>
  <c r="E120" i="2"/>
  <c r="D122" i="3" l="1"/>
  <c r="E121" i="3"/>
  <c r="D122" i="2"/>
  <c r="E121" i="2"/>
  <c r="D123" i="3" l="1"/>
  <c r="E122" i="3"/>
  <c r="D123" i="2"/>
  <c r="E122" i="2"/>
  <c r="D124" i="3" l="1"/>
  <c r="E123" i="3"/>
  <c r="D124" i="2"/>
  <c r="E123" i="2"/>
  <c r="D125" i="3" l="1"/>
  <c r="E124" i="3"/>
  <c r="D125" i="2"/>
  <c r="E124" i="2"/>
  <c r="D126" i="3" l="1"/>
  <c r="E125" i="3"/>
  <c r="D126" i="2"/>
  <c r="E125" i="2"/>
  <c r="D127" i="3" l="1"/>
  <c r="E126" i="3"/>
  <c r="D127" i="2"/>
  <c r="E126" i="2"/>
  <c r="D128" i="3" l="1"/>
  <c r="E127" i="3"/>
  <c r="D128" i="2"/>
  <c r="E127" i="2"/>
  <c r="D129" i="3" l="1"/>
  <c r="E128" i="3"/>
  <c r="D129" i="2"/>
  <c r="E128" i="2"/>
  <c r="D130" i="3" l="1"/>
  <c r="E129" i="3"/>
  <c r="D130" i="2"/>
  <c r="E129" i="2"/>
  <c r="D131" i="3" l="1"/>
  <c r="E130" i="3"/>
  <c r="D131" i="2"/>
  <c r="E130" i="2"/>
  <c r="D132" i="3" l="1"/>
  <c r="E131" i="3"/>
  <c r="D132" i="2"/>
  <c r="E131" i="2"/>
  <c r="D133" i="3" l="1"/>
  <c r="E132" i="3"/>
  <c r="D133" i="2"/>
  <c r="E132" i="2"/>
  <c r="D134" i="3" l="1"/>
  <c r="E133" i="3"/>
  <c r="D134" i="2"/>
  <c r="E133" i="2"/>
  <c r="D135" i="3" l="1"/>
  <c r="E134" i="3"/>
  <c r="D135" i="2"/>
  <c r="E134" i="2"/>
  <c r="D136" i="3" l="1"/>
  <c r="E135" i="3"/>
  <c r="D136" i="2"/>
  <c r="E135" i="2"/>
  <c r="D137" i="3" l="1"/>
  <c r="E136" i="3"/>
  <c r="D137" i="2"/>
  <c r="E136" i="2"/>
  <c r="D138" i="3" l="1"/>
  <c r="E137" i="3"/>
  <c r="D138" i="2"/>
  <c r="E137" i="2"/>
  <c r="D139" i="3" l="1"/>
  <c r="E138" i="3"/>
  <c r="D139" i="2"/>
  <c r="E138" i="2"/>
  <c r="D140" i="3" l="1"/>
  <c r="E139" i="3"/>
  <c r="D140" i="2"/>
  <c r="E139" i="2"/>
  <c r="D141" i="3" l="1"/>
  <c r="E140" i="3"/>
  <c r="D141" i="2"/>
  <c r="E140" i="2"/>
  <c r="D142" i="3" l="1"/>
  <c r="E141" i="3"/>
  <c r="D142" i="2"/>
  <c r="E141" i="2"/>
  <c r="D143" i="3" l="1"/>
  <c r="E142" i="3"/>
  <c r="D143" i="2"/>
  <c r="E142" i="2"/>
  <c r="D144" i="3" l="1"/>
  <c r="E143" i="3"/>
  <c r="D144" i="2"/>
  <c r="E143" i="2"/>
  <c r="D145" i="3" l="1"/>
  <c r="E144" i="3"/>
  <c r="D145" i="2"/>
  <c r="E144" i="2"/>
  <c r="D146" i="3" l="1"/>
  <c r="E145" i="3"/>
  <c r="D146" i="2"/>
  <c r="E145" i="2"/>
  <c r="D147" i="3" l="1"/>
  <c r="E146" i="3"/>
  <c r="D147" i="2"/>
  <c r="E146" i="2"/>
  <c r="D148" i="3" l="1"/>
  <c r="E147" i="3"/>
  <c r="D148" i="2"/>
  <c r="E147" i="2"/>
  <c r="D149" i="3" l="1"/>
  <c r="E148" i="3"/>
  <c r="D149" i="2"/>
  <c r="E148" i="2"/>
  <c r="D150" i="3" l="1"/>
  <c r="E149" i="3"/>
  <c r="D150" i="2"/>
  <c r="E149" i="2"/>
  <c r="D151" i="3" l="1"/>
  <c r="E150" i="3"/>
  <c r="D151" i="2"/>
  <c r="E150" i="2"/>
  <c r="D152" i="3" l="1"/>
  <c r="E151" i="3"/>
  <c r="D152" i="2"/>
  <c r="E151" i="2"/>
  <c r="D153" i="3" l="1"/>
  <c r="E152" i="3"/>
  <c r="D153" i="2"/>
  <c r="E152" i="2"/>
  <c r="D154" i="3" l="1"/>
  <c r="E153" i="3"/>
  <c r="D154" i="2"/>
  <c r="E153" i="2"/>
  <c r="D155" i="3" l="1"/>
  <c r="E154" i="3"/>
  <c r="D155" i="2"/>
  <c r="E154" i="2"/>
  <c r="D156" i="3" l="1"/>
  <c r="E155" i="3"/>
  <c r="D156" i="2"/>
  <c r="E155" i="2"/>
  <c r="D157" i="3" l="1"/>
  <c r="E156" i="3"/>
  <c r="D157" i="2"/>
  <c r="E156" i="2"/>
  <c r="D158" i="3" l="1"/>
  <c r="E157" i="3"/>
  <c r="D158" i="2"/>
  <c r="E157" i="2"/>
  <c r="D159" i="3" l="1"/>
  <c r="E158" i="3"/>
  <c r="D159" i="2"/>
  <c r="E158" i="2"/>
  <c r="D160" i="3" l="1"/>
  <c r="E159" i="3"/>
  <c r="D160" i="2"/>
  <c r="E159" i="2"/>
  <c r="D161" i="3" l="1"/>
  <c r="E160" i="3"/>
  <c r="D161" i="2"/>
  <c r="E160" i="2"/>
  <c r="D162" i="3" l="1"/>
  <c r="E161" i="3"/>
  <c r="D162" i="2"/>
  <c r="E161" i="2"/>
  <c r="D163" i="3" l="1"/>
  <c r="E162" i="3"/>
  <c r="D163" i="2"/>
  <c r="E162" i="2"/>
  <c r="D164" i="3" l="1"/>
  <c r="E163" i="3"/>
  <c r="D164" i="2"/>
  <c r="E163" i="2"/>
  <c r="D165" i="3" l="1"/>
  <c r="E164" i="3"/>
  <c r="D165" i="2"/>
  <c r="E164" i="2"/>
  <c r="D166" i="3" l="1"/>
  <c r="E165" i="3"/>
  <c r="D166" i="2"/>
  <c r="E165" i="2"/>
  <c r="D167" i="3" l="1"/>
  <c r="E166" i="3"/>
  <c r="D167" i="2"/>
  <c r="E166" i="2"/>
  <c r="D168" i="3" l="1"/>
  <c r="E167" i="3"/>
  <c r="D168" i="2"/>
  <c r="E167" i="2"/>
  <c r="D169" i="3" l="1"/>
  <c r="E168" i="3"/>
  <c r="D169" i="2"/>
  <c r="E168" i="2"/>
  <c r="D170" i="3" l="1"/>
  <c r="E169" i="3"/>
  <c r="D170" i="2"/>
  <c r="E169" i="2"/>
  <c r="D171" i="3" l="1"/>
  <c r="E170" i="3"/>
  <c r="D171" i="2"/>
  <c r="E170" i="2"/>
  <c r="D172" i="3" l="1"/>
  <c r="E171" i="3"/>
  <c r="D172" i="2"/>
  <c r="E171" i="2"/>
  <c r="D173" i="3" l="1"/>
  <c r="E172" i="3"/>
  <c r="D173" i="2"/>
  <c r="E172" i="2"/>
  <c r="D174" i="3" l="1"/>
  <c r="E173" i="3"/>
  <c r="D174" i="2"/>
  <c r="E173" i="2"/>
  <c r="D175" i="3" l="1"/>
  <c r="E174" i="3"/>
  <c r="D175" i="2"/>
  <c r="E174" i="2"/>
  <c r="D176" i="3" l="1"/>
  <c r="E175" i="3"/>
  <c r="D176" i="2"/>
  <c r="E175" i="2"/>
  <c r="D177" i="3" l="1"/>
  <c r="E176" i="3"/>
  <c r="D177" i="2"/>
  <c r="E176" i="2"/>
  <c r="D178" i="3" l="1"/>
  <c r="E177" i="3"/>
  <c r="D178" i="2"/>
  <c r="E177" i="2"/>
  <c r="D179" i="3" l="1"/>
  <c r="E178" i="3"/>
  <c r="D179" i="2"/>
  <c r="E178" i="2"/>
  <c r="D180" i="3" l="1"/>
  <c r="E179" i="3"/>
  <c r="D180" i="2"/>
  <c r="E179" i="2"/>
  <c r="D181" i="3" l="1"/>
  <c r="E180" i="3"/>
  <c r="D181" i="2"/>
  <c r="E180" i="2"/>
  <c r="D182" i="3" l="1"/>
  <c r="E181" i="3"/>
  <c r="D182" i="2"/>
  <c r="E181" i="2"/>
  <c r="D183" i="3" l="1"/>
  <c r="E182" i="3"/>
  <c r="D183" i="2"/>
  <c r="E182" i="2"/>
  <c r="D184" i="3" l="1"/>
  <c r="E183" i="3"/>
  <c r="D184" i="2"/>
  <c r="E183" i="2"/>
  <c r="D185" i="3" l="1"/>
  <c r="E184" i="3"/>
  <c r="D185" i="2"/>
  <c r="E184" i="2"/>
  <c r="D186" i="3" l="1"/>
  <c r="E185" i="3"/>
  <c r="D186" i="2"/>
  <c r="E185" i="2"/>
  <c r="D187" i="3" l="1"/>
  <c r="E186" i="3"/>
  <c r="D187" i="2"/>
  <c r="E186" i="2"/>
  <c r="D188" i="3" l="1"/>
  <c r="E187" i="3"/>
  <c r="D188" i="2"/>
  <c r="E187" i="2"/>
  <c r="D189" i="3" l="1"/>
  <c r="E188" i="3"/>
  <c r="D189" i="2"/>
  <c r="E188" i="2"/>
  <c r="D190" i="3" l="1"/>
  <c r="E189" i="3"/>
  <c r="D190" i="2"/>
  <c r="E189" i="2"/>
  <c r="D191" i="3" l="1"/>
  <c r="E190" i="3"/>
  <c r="D191" i="2"/>
  <c r="E190" i="2"/>
  <c r="D192" i="3" l="1"/>
  <c r="E191" i="3"/>
  <c r="D192" i="2"/>
  <c r="E191" i="2"/>
  <c r="D193" i="3" l="1"/>
  <c r="E192" i="3"/>
  <c r="D193" i="2"/>
  <c r="E192" i="2"/>
  <c r="D194" i="3" l="1"/>
  <c r="E193" i="3"/>
  <c r="D194" i="2"/>
  <c r="E193" i="2"/>
  <c r="D195" i="3" l="1"/>
  <c r="E194" i="3"/>
  <c r="D195" i="2"/>
  <c r="E194" i="2"/>
  <c r="D196" i="3" l="1"/>
  <c r="E195" i="3"/>
  <c r="D196" i="2"/>
  <c r="E195" i="2"/>
  <c r="D197" i="3" l="1"/>
  <c r="E196" i="3"/>
  <c r="D197" i="2"/>
  <c r="E196" i="2"/>
  <c r="D198" i="3" l="1"/>
  <c r="E197" i="3"/>
  <c r="D198" i="2"/>
  <c r="E197" i="2"/>
  <c r="D199" i="3" l="1"/>
  <c r="E198" i="3"/>
  <c r="D199" i="2"/>
  <c r="E198" i="2"/>
  <c r="D200" i="3" l="1"/>
  <c r="E199" i="3"/>
  <c r="D200" i="2"/>
  <c r="E199" i="2"/>
  <c r="D201" i="3" l="1"/>
  <c r="E200" i="3"/>
  <c r="D201" i="2"/>
  <c r="E200" i="2"/>
  <c r="D202" i="3" l="1"/>
  <c r="E201" i="3"/>
  <c r="D202" i="2"/>
  <c r="E201" i="2"/>
  <c r="D203" i="3" l="1"/>
  <c r="E202" i="3"/>
  <c r="D203" i="2"/>
  <c r="E202" i="2"/>
  <c r="D204" i="3" l="1"/>
  <c r="E203" i="3"/>
  <c r="D204" i="2"/>
  <c r="E203" i="2"/>
  <c r="D205" i="3" l="1"/>
  <c r="E204" i="3"/>
  <c r="D205" i="2"/>
  <c r="E204" i="2"/>
  <c r="D206" i="3" l="1"/>
  <c r="E205" i="3"/>
  <c r="D206" i="2"/>
  <c r="E205" i="2"/>
  <c r="D207" i="3" l="1"/>
  <c r="E206" i="3"/>
  <c r="D207" i="2"/>
  <c r="E206" i="2"/>
  <c r="D208" i="3" l="1"/>
  <c r="E207" i="3"/>
  <c r="D208" i="2"/>
  <c r="E207" i="2"/>
  <c r="D209" i="3" l="1"/>
  <c r="E208" i="3"/>
  <c r="D209" i="2"/>
  <c r="E208" i="2"/>
  <c r="D210" i="3" l="1"/>
  <c r="E209" i="3"/>
  <c r="D210" i="2"/>
  <c r="E209" i="2"/>
  <c r="D211" i="3" l="1"/>
  <c r="E210" i="3"/>
  <c r="D211" i="2"/>
  <c r="E210" i="2"/>
  <c r="D212" i="3" l="1"/>
  <c r="E211" i="3"/>
  <c r="D212" i="2"/>
  <c r="E211" i="2"/>
  <c r="D213" i="3" l="1"/>
  <c r="E212" i="3"/>
  <c r="D213" i="2"/>
  <c r="E212" i="2"/>
  <c r="D214" i="3" l="1"/>
  <c r="E213" i="3"/>
  <c r="D214" i="2"/>
  <c r="E213" i="2"/>
  <c r="D215" i="3" l="1"/>
  <c r="E214" i="3"/>
  <c r="D215" i="2"/>
  <c r="E214" i="2"/>
  <c r="D216" i="3" l="1"/>
  <c r="E215" i="3"/>
  <c r="D216" i="2"/>
  <c r="E215" i="2"/>
  <c r="D217" i="3" l="1"/>
  <c r="E216" i="3"/>
  <c r="D217" i="2"/>
  <c r="E216" i="2"/>
  <c r="D218" i="3" l="1"/>
  <c r="E217" i="3"/>
  <c r="D218" i="2"/>
  <c r="E217" i="2"/>
  <c r="D219" i="3" l="1"/>
  <c r="E218" i="3"/>
  <c r="D219" i="2"/>
  <c r="E218" i="2"/>
  <c r="D220" i="3" l="1"/>
  <c r="E219" i="3"/>
  <c r="D220" i="2"/>
  <c r="E219" i="2"/>
  <c r="D221" i="3" l="1"/>
  <c r="E220" i="3"/>
  <c r="D221" i="2"/>
  <c r="E220" i="2"/>
  <c r="D222" i="3" l="1"/>
  <c r="E221" i="3"/>
  <c r="D222" i="2"/>
  <c r="E221" i="2"/>
  <c r="D223" i="3" l="1"/>
  <c r="E222" i="3"/>
  <c r="D223" i="2"/>
  <c r="E222" i="2"/>
  <c r="D224" i="3" l="1"/>
  <c r="E223" i="3"/>
  <c r="D224" i="2"/>
  <c r="E223" i="2"/>
  <c r="D225" i="3" l="1"/>
  <c r="E224" i="3"/>
  <c r="D225" i="2"/>
  <c r="E224" i="2"/>
  <c r="D226" i="3" l="1"/>
  <c r="E225" i="3"/>
  <c r="D226" i="2"/>
  <c r="E225" i="2"/>
  <c r="D227" i="3" l="1"/>
  <c r="E226" i="3"/>
  <c r="D227" i="2"/>
  <c r="E226" i="2"/>
  <c r="D228" i="3" l="1"/>
  <c r="E227" i="3"/>
  <c r="D228" i="2"/>
  <c r="E227" i="2"/>
  <c r="D229" i="3" l="1"/>
  <c r="E228" i="3"/>
  <c r="D229" i="2"/>
  <c r="E228" i="2"/>
  <c r="D230" i="3" l="1"/>
  <c r="E229" i="3"/>
  <c r="D230" i="2"/>
  <c r="E229" i="2"/>
  <c r="D231" i="3" l="1"/>
  <c r="E230" i="3"/>
  <c r="D231" i="2"/>
  <c r="E230" i="2"/>
  <c r="D232" i="3" l="1"/>
  <c r="E231" i="3"/>
  <c r="D232" i="2"/>
  <c r="E231" i="2"/>
  <c r="D233" i="3" l="1"/>
  <c r="E232" i="3"/>
  <c r="D233" i="2"/>
  <c r="E232" i="2"/>
  <c r="D234" i="3" l="1"/>
  <c r="E233" i="3"/>
  <c r="D234" i="2"/>
  <c r="E233" i="2"/>
  <c r="D235" i="3" l="1"/>
  <c r="E234" i="3"/>
  <c r="D235" i="2"/>
  <c r="E234" i="2"/>
  <c r="D236" i="3" l="1"/>
  <c r="E235" i="3"/>
  <c r="D236" i="2"/>
  <c r="E235" i="2"/>
  <c r="D237" i="3" l="1"/>
  <c r="E236" i="3"/>
  <c r="D237" i="2"/>
  <c r="E236" i="2"/>
  <c r="D238" i="3" l="1"/>
  <c r="E237" i="3"/>
  <c r="D238" i="2"/>
  <c r="E237" i="2"/>
  <c r="D239" i="3" l="1"/>
  <c r="E238" i="3"/>
  <c r="D239" i="2"/>
  <c r="E238" i="2"/>
  <c r="D240" i="3" l="1"/>
  <c r="E239" i="3"/>
  <c r="D240" i="2"/>
  <c r="E239" i="2"/>
  <c r="D241" i="3" l="1"/>
  <c r="E240" i="3"/>
  <c r="D241" i="2"/>
  <c r="E240" i="2"/>
  <c r="D242" i="3" l="1"/>
  <c r="E241" i="3"/>
  <c r="D242" i="2"/>
  <c r="E241" i="2"/>
  <c r="D243" i="3" l="1"/>
  <c r="E242" i="3"/>
  <c r="D243" i="2"/>
  <c r="E242" i="2"/>
  <c r="D244" i="3" l="1"/>
  <c r="E243" i="3"/>
  <c r="D244" i="2"/>
  <c r="E243" i="2"/>
  <c r="D245" i="3" l="1"/>
  <c r="E244" i="3"/>
  <c r="D245" i="2"/>
  <c r="E244" i="2"/>
  <c r="D246" i="3" l="1"/>
  <c r="E245" i="3"/>
  <c r="D246" i="2"/>
  <c r="E245" i="2"/>
  <c r="D247" i="3" l="1"/>
  <c r="E246" i="3"/>
  <c r="D247" i="2"/>
  <c r="E246" i="2"/>
  <c r="D248" i="3" l="1"/>
  <c r="E247" i="3"/>
  <c r="D248" i="2"/>
  <c r="E247" i="2"/>
  <c r="D249" i="3" l="1"/>
  <c r="E248" i="3"/>
  <c r="D249" i="2"/>
  <c r="E248" i="2"/>
  <c r="D250" i="3" l="1"/>
  <c r="E249" i="3"/>
  <c r="D250" i="2"/>
  <c r="E249" i="2"/>
  <c r="D251" i="3" l="1"/>
  <c r="E250" i="3"/>
  <c r="D251" i="2"/>
  <c r="E250" i="2"/>
  <c r="D252" i="3" l="1"/>
  <c r="E251" i="3"/>
  <c r="D252" i="2"/>
  <c r="E251" i="2"/>
  <c r="D253" i="3" l="1"/>
  <c r="E252" i="3"/>
  <c r="D253" i="2"/>
  <c r="E252" i="2"/>
  <c r="D254" i="3" l="1"/>
  <c r="E253" i="3"/>
  <c r="D254" i="2"/>
  <c r="E253" i="2"/>
  <c r="D255" i="3" l="1"/>
  <c r="E254" i="3"/>
  <c r="D255" i="2"/>
  <c r="E254" i="2"/>
  <c r="D256" i="3" l="1"/>
  <c r="E255" i="3"/>
  <c r="D256" i="2"/>
  <c r="E255" i="2"/>
  <c r="D257" i="3" l="1"/>
  <c r="E256" i="3"/>
  <c r="D257" i="2"/>
  <c r="E256" i="2"/>
  <c r="D258" i="3" l="1"/>
  <c r="E257" i="3"/>
  <c r="D258" i="2"/>
  <c r="E257" i="2"/>
  <c r="D259" i="3" l="1"/>
  <c r="E258" i="3"/>
  <c r="D259" i="2"/>
  <c r="E258" i="2"/>
  <c r="D260" i="3" l="1"/>
  <c r="E259" i="3"/>
  <c r="D260" i="2"/>
  <c r="E259" i="2"/>
  <c r="D261" i="3" l="1"/>
  <c r="E260" i="3"/>
  <c r="D261" i="2"/>
  <c r="E260" i="2"/>
  <c r="D262" i="3" l="1"/>
  <c r="E261" i="3"/>
  <c r="D262" i="2"/>
  <c r="E261" i="2"/>
  <c r="D263" i="3" l="1"/>
  <c r="E262" i="3"/>
  <c r="D263" i="2"/>
  <c r="E262" i="2"/>
  <c r="D264" i="3" l="1"/>
  <c r="E263" i="3"/>
  <c r="D264" i="2"/>
  <c r="E263" i="2"/>
  <c r="D265" i="3" l="1"/>
  <c r="E264" i="3"/>
  <c r="D265" i="2"/>
  <c r="E264" i="2"/>
  <c r="D266" i="3" l="1"/>
  <c r="E265" i="3"/>
  <c r="D266" i="2"/>
  <c r="E265" i="2"/>
  <c r="D267" i="3" l="1"/>
  <c r="E266" i="3"/>
  <c r="D267" i="2"/>
  <c r="E266" i="2"/>
  <c r="D268" i="3" l="1"/>
  <c r="E267" i="3"/>
  <c r="D268" i="2"/>
  <c r="E267" i="2"/>
  <c r="D269" i="3" l="1"/>
  <c r="E268" i="3"/>
  <c r="D269" i="2"/>
  <c r="E268" i="2"/>
  <c r="D270" i="3" l="1"/>
  <c r="E269" i="3"/>
  <c r="D270" i="2"/>
  <c r="E269" i="2"/>
  <c r="D271" i="3" l="1"/>
  <c r="E270" i="3"/>
  <c r="D271" i="2"/>
  <c r="E270" i="2"/>
  <c r="D272" i="3" l="1"/>
  <c r="E271" i="3"/>
  <c r="D272" i="2"/>
  <c r="E271" i="2"/>
  <c r="D273" i="3" l="1"/>
  <c r="E272" i="3"/>
  <c r="D273" i="2"/>
  <c r="E272" i="2"/>
  <c r="D274" i="3" l="1"/>
  <c r="E273" i="3"/>
  <c r="D274" i="2"/>
  <c r="E273" i="2"/>
  <c r="D275" i="3" l="1"/>
  <c r="E274" i="3"/>
  <c r="D275" i="2"/>
  <c r="E274" i="2"/>
  <c r="D276" i="3" l="1"/>
  <c r="E275" i="3"/>
  <c r="D276" i="2"/>
  <c r="E275" i="2"/>
  <c r="D277" i="3" l="1"/>
  <c r="E276" i="3"/>
  <c r="D277" i="2"/>
  <c r="E276" i="2"/>
  <c r="D278" i="3" l="1"/>
  <c r="E277" i="3"/>
  <c r="D278" i="2"/>
  <c r="E277" i="2"/>
  <c r="D279" i="3" l="1"/>
  <c r="E278" i="3"/>
  <c r="D279" i="2"/>
  <c r="E278" i="2"/>
  <c r="D280" i="3" l="1"/>
  <c r="E279" i="3"/>
  <c r="D280" i="2"/>
  <c r="E279" i="2"/>
  <c r="D281" i="3" l="1"/>
  <c r="E280" i="3"/>
  <c r="D281" i="2"/>
  <c r="E280" i="2"/>
  <c r="D282" i="3" l="1"/>
  <c r="E281" i="3"/>
  <c r="D282" i="2"/>
  <c r="E281" i="2"/>
  <c r="D283" i="3" l="1"/>
  <c r="E282" i="3"/>
  <c r="D283" i="2"/>
  <c r="E282" i="2"/>
  <c r="D284" i="3" l="1"/>
  <c r="E283" i="3"/>
  <c r="D284" i="2"/>
  <c r="E283" i="2"/>
  <c r="D285" i="3" l="1"/>
  <c r="E284" i="3"/>
  <c r="D285" i="2"/>
  <c r="E284" i="2"/>
  <c r="D286" i="3" l="1"/>
  <c r="E285" i="3"/>
  <c r="D286" i="2"/>
  <c r="E285" i="2"/>
  <c r="D287" i="3" l="1"/>
  <c r="E286" i="3"/>
  <c r="D287" i="2"/>
  <c r="E286" i="2"/>
  <c r="D288" i="3" l="1"/>
  <c r="E287" i="3"/>
  <c r="D288" i="2"/>
  <c r="E287" i="2"/>
  <c r="D289" i="3" l="1"/>
  <c r="E288" i="3"/>
  <c r="D289" i="2"/>
  <c r="E288" i="2"/>
  <c r="D290" i="3" l="1"/>
  <c r="E289" i="3"/>
  <c r="D290" i="2"/>
  <c r="E289" i="2"/>
  <c r="D291" i="3" l="1"/>
  <c r="E290" i="3"/>
  <c r="D291" i="2"/>
  <c r="E290" i="2"/>
  <c r="D292" i="3" l="1"/>
  <c r="E291" i="3"/>
  <c r="D292" i="2"/>
  <c r="E291" i="2"/>
  <c r="D293" i="3" l="1"/>
  <c r="E292" i="3"/>
  <c r="D293" i="2"/>
  <c r="E292" i="2"/>
  <c r="D294" i="3" l="1"/>
  <c r="E293" i="3"/>
  <c r="D294" i="2"/>
  <c r="E293" i="2"/>
  <c r="D295" i="3" l="1"/>
  <c r="E294" i="3"/>
  <c r="D295" i="2"/>
  <c r="E294" i="2"/>
  <c r="D296" i="3" l="1"/>
  <c r="E295" i="3"/>
  <c r="D296" i="2"/>
  <c r="E295" i="2"/>
  <c r="D297" i="3" l="1"/>
  <c r="E296" i="3"/>
  <c r="D297" i="2"/>
  <c r="E296" i="2"/>
  <c r="D298" i="3" l="1"/>
  <c r="E297" i="3"/>
  <c r="D298" i="2"/>
  <c r="E297" i="2"/>
  <c r="D299" i="3" l="1"/>
  <c r="E298" i="3"/>
  <c r="D299" i="2"/>
  <c r="E298" i="2"/>
  <c r="D300" i="3" l="1"/>
  <c r="E299" i="3"/>
  <c r="D300" i="2"/>
  <c r="E299" i="2"/>
  <c r="D301" i="3" l="1"/>
  <c r="E300" i="3"/>
  <c r="D301" i="2"/>
  <c r="E300" i="2"/>
  <c r="D302" i="3" l="1"/>
  <c r="E301" i="3"/>
  <c r="D302" i="2"/>
  <c r="E301" i="2"/>
  <c r="D303" i="3" l="1"/>
  <c r="E302" i="3"/>
  <c r="D303" i="2"/>
  <c r="E302" i="2"/>
  <c r="D304" i="3" l="1"/>
  <c r="E303" i="3"/>
  <c r="D304" i="2"/>
  <c r="E303" i="2"/>
  <c r="D305" i="3" l="1"/>
  <c r="E304" i="3"/>
  <c r="D305" i="2"/>
  <c r="E304" i="2"/>
  <c r="D306" i="3" l="1"/>
  <c r="E305" i="3"/>
  <c r="D306" i="2"/>
  <c r="E305" i="2"/>
  <c r="D307" i="3" l="1"/>
  <c r="E306" i="3"/>
  <c r="D307" i="2"/>
  <c r="E306" i="2"/>
  <c r="D308" i="3" l="1"/>
  <c r="E307" i="3"/>
  <c r="D308" i="2"/>
  <c r="E307" i="2"/>
  <c r="D309" i="3" l="1"/>
  <c r="E308" i="3"/>
  <c r="D309" i="2"/>
  <c r="E308" i="2"/>
  <c r="D310" i="3" l="1"/>
  <c r="E309" i="3"/>
  <c r="D310" i="2"/>
  <c r="E309" i="2"/>
  <c r="D311" i="3" l="1"/>
  <c r="E310" i="3"/>
  <c r="D311" i="2"/>
  <c r="E310" i="2"/>
  <c r="D312" i="3" l="1"/>
  <c r="E311" i="3"/>
  <c r="D312" i="2"/>
  <c r="E311" i="2"/>
  <c r="D313" i="3" l="1"/>
  <c r="E312" i="3"/>
  <c r="D313" i="2"/>
  <c r="E312" i="2"/>
  <c r="D314" i="3" l="1"/>
  <c r="E313" i="3"/>
  <c r="D314" i="2"/>
  <c r="E313" i="2"/>
  <c r="D315" i="3" l="1"/>
  <c r="E314" i="3"/>
  <c r="D315" i="2"/>
  <c r="E314" i="2"/>
  <c r="D316" i="3" l="1"/>
  <c r="E315" i="3"/>
  <c r="D316" i="2"/>
  <c r="E315" i="2"/>
  <c r="D317" i="3" l="1"/>
  <c r="E316" i="3"/>
  <c r="D317" i="2"/>
  <c r="E316" i="2"/>
  <c r="D318" i="3" l="1"/>
  <c r="E317" i="3"/>
  <c r="D318" i="2"/>
  <c r="E317" i="2"/>
  <c r="D319" i="3" l="1"/>
  <c r="E318" i="3"/>
  <c r="D319" i="2"/>
  <c r="E318" i="2"/>
  <c r="D320" i="3" l="1"/>
  <c r="E319" i="3"/>
  <c r="D320" i="2"/>
  <c r="E319" i="2"/>
  <c r="D321" i="3" l="1"/>
  <c r="E320" i="3"/>
  <c r="D321" i="2"/>
  <c r="E320" i="2"/>
  <c r="D322" i="3" l="1"/>
  <c r="E321" i="3"/>
  <c r="D322" i="2"/>
  <c r="E321" i="2"/>
  <c r="D323" i="3" l="1"/>
  <c r="E322" i="3"/>
  <c r="D323" i="2"/>
  <c r="E322" i="2"/>
  <c r="D324" i="3" l="1"/>
  <c r="E323" i="3"/>
  <c r="D324" i="2"/>
  <c r="E323" i="2"/>
  <c r="D325" i="3" l="1"/>
  <c r="E324" i="3"/>
  <c r="D325" i="2"/>
  <c r="E324" i="2"/>
  <c r="D326" i="3" l="1"/>
  <c r="E325" i="3"/>
  <c r="D326" i="2"/>
  <c r="E325" i="2"/>
  <c r="D327" i="3" l="1"/>
  <c r="E326" i="3"/>
  <c r="D327" i="2"/>
  <c r="E326" i="2"/>
  <c r="D328" i="3" l="1"/>
  <c r="E327" i="3"/>
  <c r="D328" i="2"/>
  <c r="E327" i="2"/>
  <c r="D329" i="3" l="1"/>
  <c r="E328" i="3"/>
  <c r="D329" i="2"/>
  <c r="E328" i="2"/>
  <c r="D330" i="3" l="1"/>
  <c r="E329" i="3"/>
  <c r="D330" i="2"/>
  <c r="E329" i="2"/>
  <c r="D331" i="3" l="1"/>
  <c r="E330" i="3"/>
  <c r="D331" i="2"/>
  <c r="E330" i="2"/>
  <c r="D332" i="3" l="1"/>
  <c r="E331" i="3"/>
  <c r="D332" i="2"/>
  <c r="E331" i="2"/>
  <c r="D333" i="3" l="1"/>
  <c r="E332" i="3"/>
  <c r="D333" i="2"/>
  <c r="E332" i="2"/>
  <c r="D334" i="3" l="1"/>
  <c r="E333" i="3"/>
  <c r="D334" i="2"/>
  <c r="E333" i="2"/>
  <c r="D335" i="3" l="1"/>
  <c r="E334" i="3"/>
  <c r="D335" i="2"/>
  <c r="E334" i="2"/>
  <c r="D336" i="3" l="1"/>
  <c r="E335" i="3"/>
  <c r="D336" i="2"/>
  <c r="E335" i="2"/>
  <c r="D337" i="3" l="1"/>
  <c r="E336" i="3"/>
  <c r="D337" i="2"/>
  <c r="E336" i="2"/>
  <c r="D338" i="3" l="1"/>
  <c r="E337" i="3"/>
  <c r="D338" i="2"/>
  <c r="E337" i="2"/>
  <c r="D339" i="3" l="1"/>
  <c r="E338" i="3"/>
  <c r="D339" i="2"/>
  <c r="E338" i="2"/>
  <c r="D340" i="3" l="1"/>
  <c r="E339" i="3"/>
  <c r="D340" i="2"/>
  <c r="E339" i="2"/>
  <c r="D341" i="3" l="1"/>
  <c r="E340" i="3"/>
  <c r="D341" i="2"/>
  <c r="E340" i="2"/>
  <c r="D342" i="3" l="1"/>
  <c r="E341" i="3"/>
  <c r="D342" i="2"/>
  <c r="E341" i="2"/>
  <c r="D343" i="3" l="1"/>
  <c r="E342" i="3"/>
  <c r="D343" i="2"/>
  <c r="E342" i="2"/>
  <c r="D344" i="3" l="1"/>
  <c r="E343" i="3"/>
  <c r="D344" i="2"/>
  <c r="E343" i="2"/>
  <c r="D345" i="3" l="1"/>
  <c r="E344" i="3"/>
  <c r="D345" i="2"/>
  <c r="E344" i="2"/>
  <c r="D346" i="3" l="1"/>
  <c r="E345" i="3"/>
  <c r="D346" i="2"/>
  <c r="E345" i="2"/>
  <c r="D347" i="3" l="1"/>
  <c r="E346" i="3"/>
  <c r="D347" i="2"/>
  <c r="E346" i="2"/>
  <c r="D348" i="3" l="1"/>
  <c r="E347" i="3"/>
  <c r="D348" i="2"/>
  <c r="E347" i="2"/>
  <c r="D349" i="3" l="1"/>
  <c r="E348" i="3"/>
  <c r="D349" i="2"/>
  <c r="E348" i="2"/>
  <c r="D350" i="3" l="1"/>
  <c r="E349" i="3"/>
  <c r="D350" i="2"/>
  <c r="E349" i="2"/>
  <c r="D351" i="3" l="1"/>
  <c r="E350" i="3"/>
  <c r="D351" i="2"/>
  <c r="E350" i="2"/>
  <c r="D352" i="3" l="1"/>
  <c r="E351" i="3"/>
  <c r="D352" i="2"/>
  <c r="E351" i="2"/>
  <c r="D353" i="3" l="1"/>
  <c r="E352" i="3"/>
  <c r="D353" i="2"/>
  <c r="E352" i="2"/>
  <c r="D354" i="3" l="1"/>
  <c r="E353" i="3"/>
  <c r="D354" i="2"/>
  <c r="E353" i="2"/>
  <c r="D355" i="3" l="1"/>
  <c r="E354" i="3"/>
  <c r="D355" i="2"/>
  <c r="E354" i="2"/>
  <c r="D356" i="3" l="1"/>
  <c r="E355" i="3"/>
  <c r="D356" i="2"/>
  <c r="E355" i="2"/>
  <c r="D357" i="3" l="1"/>
  <c r="E356" i="3"/>
  <c r="D357" i="2"/>
  <c r="E356" i="2"/>
  <c r="D358" i="3" l="1"/>
  <c r="E357" i="3"/>
  <c r="D358" i="2"/>
  <c r="E357" i="2"/>
  <c r="D359" i="3" l="1"/>
  <c r="E358" i="3"/>
  <c r="D359" i="2"/>
  <c r="E358" i="2"/>
  <c r="D360" i="3" l="1"/>
  <c r="E359" i="3"/>
  <c r="D360" i="2"/>
  <c r="E359" i="2"/>
  <c r="D361" i="3" l="1"/>
  <c r="E360" i="3"/>
  <c r="D361" i="2"/>
  <c r="E360" i="2"/>
  <c r="D362" i="3" l="1"/>
  <c r="E361" i="3"/>
  <c r="D362" i="2"/>
  <c r="E361" i="2"/>
  <c r="D363" i="3" l="1"/>
  <c r="E362" i="3"/>
  <c r="D363" i="2"/>
  <c r="E362" i="2"/>
  <c r="D364" i="3" l="1"/>
  <c r="E363" i="3"/>
  <c r="D364" i="2"/>
  <c r="E363" i="2"/>
  <c r="D365" i="3" l="1"/>
  <c r="E364" i="3"/>
  <c r="D365" i="2"/>
  <c r="E364" i="2"/>
  <c r="D366" i="3" l="1"/>
  <c r="E365" i="3"/>
  <c r="D366" i="2"/>
  <c r="E365" i="2"/>
  <c r="D367" i="3" l="1"/>
  <c r="E366" i="3"/>
  <c r="D367" i="2"/>
  <c r="E366" i="2"/>
  <c r="D368" i="3" l="1"/>
  <c r="E367" i="3"/>
  <c r="D368" i="2"/>
  <c r="E367" i="2"/>
  <c r="D369" i="3" l="1"/>
  <c r="E368" i="3"/>
  <c r="D369" i="2"/>
  <c r="E368" i="2"/>
  <c r="D370" i="3" l="1"/>
  <c r="E369" i="3"/>
  <c r="D370" i="2"/>
  <c r="E369" i="2"/>
  <c r="D371" i="3" l="1"/>
  <c r="E370" i="3"/>
  <c r="D371" i="2"/>
  <c r="E370" i="2"/>
  <c r="D372" i="3" l="1"/>
  <c r="E371" i="3"/>
  <c r="D372" i="2"/>
  <c r="E371" i="2"/>
  <c r="D373" i="3" l="1"/>
  <c r="E372" i="3"/>
  <c r="D373" i="2"/>
  <c r="E372" i="2"/>
  <c r="D374" i="3" l="1"/>
  <c r="E373" i="3"/>
  <c r="D374" i="2"/>
  <c r="E373" i="2"/>
  <c r="D375" i="3" l="1"/>
  <c r="E374" i="3"/>
  <c r="D375" i="2"/>
  <c r="E374" i="2"/>
  <c r="D376" i="3" l="1"/>
  <c r="E375" i="3"/>
  <c r="D376" i="2"/>
  <c r="E375" i="2"/>
  <c r="D377" i="3" l="1"/>
  <c r="E376" i="3"/>
  <c r="D377" i="2"/>
  <c r="E376" i="2"/>
  <c r="D378" i="3" l="1"/>
  <c r="E377" i="3"/>
  <c r="D378" i="2"/>
  <c r="E377" i="2"/>
  <c r="D379" i="3" l="1"/>
  <c r="E378" i="3"/>
  <c r="D379" i="2"/>
  <c r="E378" i="2"/>
  <c r="D380" i="3" l="1"/>
  <c r="E379" i="3"/>
  <c r="D380" i="2"/>
  <c r="E379" i="2"/>
  <c r="D381" i="3" l="1"/>
  <c r="E380" i="3"/>
  <c r="D381" i="2"/>
  <c r="E380" i="2"/>
  <c r="D382" i="3" l="1"/>
  <c r="E381" i="3"/>
  <c r="D382" i="2"/>
  <c r="E381" i="2"/>
  <c r="D383" i="3" l="1"/>
  <c r="E382" i="3"/>
  <c r="D383" i="2"/>
  <c r="E382" i="2"/>
  <c r="D384" i="3" l="1"/>
  <c r="E383" i="3"/>
  <c r="D384" i="2"/>
  <c r="E383" i="2"/>
  <c r="D385" i="3" l="1"/>
  <c r="E384" i="3"/>
  <c r="D385" i="2"/>
  <c r="E384" i="2"/>
  <c r="D386" i="3" l="1"/>
  <c r="E385" i="3"/>
  <c r="D386" i="2"/>
  <c r="E385" i="2"/>
  <c r="D387" i="3" l="1"/>
  <c r="E386" i="3"/>
  <c r="D387" i="2"/>
  <c r="E386" i="2"/>
  <c r="D388" i="3" l="1"/>
  <c r="E387" i="3"/>
  <c r="D388" i="2"/>
  <c r="E387" i="2"/>
  <c r="D389" i="3" l="1"/>
  <c r="E388" i="3"/>
  <c r="D389" i="2"/>
  <c r="E388" i="2"/>
  <c r="D390" i="3" l="1"/>
  <c r="E389" i="3"/>
  <c r="D390" i="2"/>
  <c r="E389" i="2"/>
  <c r="D391" i="3" l="1"/>
  <c r="E390" i="3"/>
  <c r="D391" i="2"/>
  <c r="E390" i="2"/>
  <c r="D392" i="3" l="1"/>
  <c r="E391" i="3"/>
  <c r="D392" i="2"/>
  <c r="E391" i="2"/>
  <c r="D393" i="3" l="1"/>
  <c r="E392" i="3"/>
  <c r="D393" i="2"/>
  <c r="E392" i="2"/>
  <c r="D394" i="3" l="1"/>
  <c r="E393" i="3"/>
  <c r="D394" i="2"/>
  <c r="E393" i="2"/>
  <c r="D395" i="3" l="1"/>
  <c r="E394" i="3"/>
  <c r="D395" i="2"/>
  <c r="E394" i="2"/>
  <c r="D396" i="3" l="1"/>
  <c r="E395" i="3"/>
  <c r="D396" i="2"/>
  <c r="E395" i="2"/>
  <c r="D397" i="3" l="1"/>
  <c r="E396" i="3"/>
  <c r="D397" i="2"/>
  <c r="E396" i="2"/>
  <c r="D398" i="3" l="1"/>
  <c r="E397" i="3"/>
  <c r="D398" i="2"/>
  <c r="E397" i="2"/>
  <c r="D399" i="3" l="1"/>
  <c r="E398" i="3"/>
  <c r="D399" i="2"/>
  <c r="E398" i="2"/>
  <c r="D400" i="3" l="1"/>
  <c r="E399" i="3"/>
  <c r="D400" i="2"/>
  <c r="E399" i="2"/>
  <c r="D401" i="3" l="1"/>
  <c r="E400" i="3"/>
  <c r="D401" i="2"/>
  <c r="E400" i="2"/>
  <c r="D402" i="3" l="1"/>
  <c r="E401" i="3"/>
  <c r="D402" i="2"/>
  <c r="E401" i="2"/>
  <c r="D403" i="3" l="1"/>
  <c r="E402" i="3"/>
  <c r="D403" i="2"/>
  <c r="E402" i="2"/>
  <c r="D404" i="3" l="1"/>
  <c r="E403" i="3"/>
  <c r="D404" i="2"/>
  <c r="E403" i="2"/>
  <c r="E404" i="3" l="1"/>
  <c r="D405" i="3"/>
  <c r="D405" i="2"/>
  <c r="E404" i="2"/>
  <c r="E405" i="3" l="1"/>
  <c r="D406" i="3"/>
  <c r="D406" i="2"/>
  <c r="E405" i="2"/>
  <c r="E406" i="3" l="1"/>
  <c r="D407" i="3"/>
  <c r="D407" i="2"/>
  <c r="E406" i="2"/>
  <c r="E407" i="3" l="1"/>
  <c r="D408" i="3"/>
  <c r="D408" i="2"/>
  <c r="E407" i="2"/>
  <c r="E408" i="3" l="1"/>
  <c r="D409" i="3"/>
  <c r="D409" i="2"/>
  <c r="E408" i="2"/>
  <c r="E409" i="3" l="1"/>
  <c r="D410" i="3"/>
  <c r="D410" i="2"/>
  <c r="E409" i="2"/>
  <c r="E410" i="3" l="1"/>
  <c r="D411" i="3"/>
  <c r="D411" i="2"/>
  <c r="E410" i="2"/>
  <c r="E411" i="3" l="1"/>
  <c r="D412" i="3"/>
  <c r="D412" i="2"/>
  <c r="E411" i="2"/>
  <c r="E412" i="3" l="1"/>
  <c r="D413" i="3"/>
  <c r="D413" i="2"/>
  <c r="E412" i="2"/>
  <c r="D414" i="3" l="1"/>
  <c r="E413" i="3"/>
  <c r="D414" i="2"/>
  <c r="E413" i="2"/>
  <c r="D415" i="3" l="1"/>
  <c r="E414" i="3"/>
  <c r="D415" i="2"/>
  <c r="E414" i="2"/>
  <c r="D416" i="3" l="1"/>
  <c r="E415" i="3"/>
  <c r="D416" i="2"/>
  <c r="E415" i="2"/>
  <c r="D417" i="3" l="1"/>
  <c r="E416" i="3"/>
  <c r="D417" i="2"/>
  <c r="E416" i="2"/>
  <c r="D418" i="3" l="1"/>
  <c r="E417" i="3"/>
  <c r="D418" i="2"/>
  <c r="E417" i="2"/>
  <c r="D419" i="3" l="1"/>
  <c r="E418" i="3"/>
  <c r="D419" i="2"/>
  <c r="E418" i="2"/>
  <c r="D420" i="3" l="1"/>
  <c r="E419" i="3"/>
  <c r="D420" i="2"/>
  <c r="E419" i="2"/>
  <c r="D421" i="3" l="1"/>
  <c r="E420" i="3"/>
  <c r="D421" i="2"/>
  <c r="E420" i="2"/>
  <c r="D422" i="3" l="1"/>
  <c r="E421" i="3"/>
  <c r="D422" i="2"/>
  <c r="E421" i="2"/>
  <c r="D423" i="3" l="1"/>
  <c r="E422" i="3"/>
  <c r="D423" i="2"/>
  <c r="E422" i="2"/>
  <c r="D424" i="3" l="1"/>
  <c r="E423" i="3"/>
  <c r="D424" i="2"/>
  <c r="E423" i="2"/>
  <c r="D425" i="3" l="1"/>
  <c r="E424" i="3"/>
  <c r="D425" i="2"/>
  <c r="E424" i="2"/>
  <c r="D426" i="3" l="1"/>
  <c r="E425" i="3"/>
  <c r="D426" i="2"/>
  <c r="E425" i="2"/>
  <c r="D427" i="3" l="1"/>
  <c r="E426" i="3"/>
  <c r="D427" i="2"/>
  <c r="E426" i="2"/>
  <c r="D428" i="3" l="1"/>
  <c r="E427" i="3"/>
  <c r="D428" i="2"/>
  <c r="E427" i="2"/>
  <c r="D429" i="3" l="1"/>
  <c r="E428" i="3"/>
  <c r="D429" i="2"/>
  <c r="E428" i="2"/>
  <c r="D430" i="3" l="1"/>
  <c r="E429" i="3"/>
  <c r="D430" i="2"/>
  <c r="E429" i="2"/>
  <c r="D431" i="3" l="1"/>
  <c r="E430" i="3"/>
  <c r="D431" i="2"/>
  <c r="E430" i="2"/>
  <c r="D432" i="3" l="1"/>
  <c r="E431" i="3"/>
  <c r="D432" i="2"/>
  <c r="E431" i="2"/>
  <c r="D433" i="3" l="1"/>
  <c r="E432" i="3"/>
  <c r="D433" i="2"/>
  <c r="E432" i="2"/>
  <c r="D434" i="3" l="1"/>
  <c r="E433" i="3"/>
  <c r="D434" i="2"/>
  <c r="E433" i="2"/>
  <c r="D435" i="3" l="1"/>
  <c r="E434" i="3"/>
  <c r="D435" i="2"/>
  <c r="E434" i="2"/>
  <c r="D436" i="3" l="1"/>
  <c r="E435" i="3"/>
  <c r="D436" i="2"/>
  <c r="E435" i="2"/>
  <c r="D437" i="3" l="1"/>
  <c r="E436" i="3"/>
  <c r="D437" i="2"/>
  <c r="E436" i="2"/>
  <c r="D438" i="3" l="1"/>
  <c r="E437" i="3"/>
  <c r="D438" i="2"/>
  <c r="E437" i="2"/>
  <c r="D439" i="3" l="1"/>
  <c r="E438" i="3"/>
  <c r="D439" i="2"/>
  <c r="E438" i="2"/>
  <c r="D440" i="3" l="1"/>
  <c r="E439" i="3"/>
  <c r="D440" i="2"/>
  <c r="E439" i="2"/>
  <c r="D441" i="3" l="1"/>
  <c r="E440" i="3"/>
  <c r="D441" i="2"/>
  <c r="E440" i="2"/>
  <c r="D442" i="3" l="1"/>
  <c r="E441" i="3"/>
  <c r="D442" i="2"/>
  <c r="E441" i="2"/>
  <c r="D443" i="3" l="1"/>
  <c r="E442" i="3"/>
  <c r="D443" i="2"/>
  <c r="E442" i="2"/>
  <c r="D444" i="3" l="1"/>
  <c r="E443" i="3"/>
  <c r="D444" i="2"/>
  <c r="E443" i="2"/>
  <c r="D445" i="3" l="1"/>
  <c r="E444" i="3"/>
  <c r="D445" i="2"/>
  <c r="E444" i="2"/>
  <c r="D446" i="3" l="1"/>
  <c r="E445" i="3"/>
  <c r="D446" i="2"/>
  <c r="E445" i="2"/>
  <c r="D447" i="3" l="1"/>
  <c r="E446" i="3"/>
  <c r="D447" i="2"/>
  <c r="E446" i="2"/>
  <c r="D448" i="3" l="1"/>
  <c r="E447" i="3"/>
  <c r="D448" i="2"/>
  <c r="E447" i="2"/>
  <c r="D449" i="3" l="1"/>
  <c r="E448" i="3"/>
  <c r="D449" i="2"/>
  <c r="E448" i="2"/>
  <c r="D450" i="3" l="1"/>
  <c r="E449" i="3"/>
  <c r="D450" i="2"/>
  <c r="E449" i="2"/>
  <c r="D451" i="3" l="1"/>
  <c r="E450" i="3"/>
  <c r="D451" i="2"/>
  <c r="E450" i="2"/>
  <c r="D452" i="3" l="1"/>
  <c r="E451" i="3"/>
  <c r="D452" i="2"/>
  <c r="E451" i="2"/>
  <c r="D453" i="3" l="1"/>
  <c r="E452" i="3"/>
  <c r="D453" i="2"/>
  <c r="E452" i="2"/>
  <c r="D454" i="3" l="1"/>
  <c r="E453" i="3"/>
  <c r="D454" i="2"/>
  <c r="E453" i="2"/>
  <c r="D455" i="3" l="1"/>
  <c r="E454" i="3"/>
  <c r="D455" i="2"/>
  <c r="E454" i="2"/>
  <c r="D456" i="3" l="1"/>
  <c r="E455" i="3"/>
  <c r="D456" i="2"/>
  <c r="E455" i="2"/>
  <c r="D457" i="3" l="1"/>
  <c r="E456" i="3"/>
  <c r="D457" i="2"/>
  <c r="E456" i="2"/>
  <c r="D458" i="3" l="1"/>
  <c r="E457" i="3"/>
  <c r="D458" i="2"/>
  <c r="E457" i="2"/>
  <c r="D459" i="3" l="1"/>
  <c r="E458" i="3"/>
  <c r="D459" i="2"/>
  <c r="E458" i="2"/>
  <c r="D460" i="3" l="1"/>
  <c r="E459" i="3"/>
  <c r="D460" i="2"/>
  <c r="E459" i="2"/>
  <c r="D461" i="3" l="1"/>
  <c r="E460" i="3"/>
  <c r="D461" i="2"/>
  <c r="E460" i="2"/>
  <c r="D462" i="3" l="1"/>
  <c r="E461" i="3"/>
  <c r="D462" i="2"/>
  <c r="E461" i="2"/>
  <c r="D463" i="3" l="1"/>
  <c r="E462" i="3"/>
  <c r="D463" i="2"/>
  <c r="E462" i="2"/>
  <c r="D464" i="3" l="1"/>
  <c r="E463" i="3"/>
  <c r="D464" i="2"/>
  <c r="E463" i="2"/>
  <c r="D465" i="3" l="1"/>
  <c r="E464" i="3"/>
  <c r="D465" i="2"/>
  <c r="E464" i="2"/>
  <c r="D466" i="3" l="1"/>
  <c r="E465" i="3"/>
  <c r="D466" i="2"/>
  <c r="E465" i="2"/>
  <c r="D467" i="3" l="1"/>
  <c r="E466" i="3"/>
  <c r="D467" i="2"/>
  <c r="E466" i="2"/>
  <c r="D468" i="3" l="1"/>
  <c r="E467" i="3"/>
  <c r="D468" i="2"/>
  <c r="E467" i="2"/>
  <c r="D469" i="3" l="1"/>
  <c r="E468" i="3"/>
  <c r="D469" i="2"/>
  <c r="E468" i="2"/>
  <c r="D470" i="3" l="1"/>
  <c r="E469" i="3"/>
  <c r="D470" i="2"/>
  <c r="E469" i="2"/>
  <c r="D471" i="3" l="1"/>
  <c r="E470" i="3"/>
  <c r="D471" i="2"/>
  <c r="E470" i="2"/>
  <c r="D472" i="3" l="1"/>
  <c r="E471" i="3"/>
  <c r="D472" i="2"/>
  <c r="E471" i="2"/>
  <c r="D473" i="3" l="1"/>
  <c r="E472" i="3"/>
  <c r="D473" i="2"/>
  <c r="E472" i="2"/>
  <c r="D474" i="3" l="1"/>
  <c r="E473" i="3"/>
  <c r="D474" i="2"/>
  <c r="E473" i="2"/>
  <c r="D475" i="3" l="1"/>
  <c r="E474" i="3"/>
  <c r="D475" i="2"/>
  <c r="E474" i="2"/>
  <c r="D476" i="3" l="1"/>
  <c r="E475" i="3"/>
  <c r="D476" i="2"/>
  <c r="E475" i="2"/>
  <c r="D477" i="3" l="1"/>
  <c r="E476" i="3"/>
  <c r="D477" i="2"/>
  <c r="E476" i="2"/>
  <c r="D478" i="3" l="1"/>
  <c r="E477" i="3"/>
  <c r="D478" i="2"/>
  <c r="E477" i="2"/>
  <c r="D479" i="3" l="1"/>
  <c r="E478" i="3"/>
  <c r="D479" i="2"/>
  <c r="E478" i="2"/>
  <c r="D480" i="3" l="1"/>
  <c r="E479" i="3"/>
  <c r="D480" i="2"/>
  <c r="E479" i="2"/>
  <c r="D481" i="3" l="1"/>
  <c r="E480" i="3"/>
  <c r="D481" i="2"/>
  <c r="E480" i="2"/>
  <c r="D482" i="3" l="1"/>
  <c r="E481" i="3"/>
  <c r="D482" i="2"/>
  <c r="E481" i="2"/>
  <c r="D483" i="3" l="1"/>
  <c r="E482" i="3"/>
  <c r="D483" i="2"/>
  <c r="E482" i="2"/>
  <c r="D484" i="3" l="1"/>
  <c r="E483" i="3"/>
  <c r="D484" i="2"/>
  <c r="E483" i="2"/>
  <c r="D485" i="3" l="1"/>
  <c r="E484" i="3"/>
  <c r="D485" i="2"/>
  <c r="E484" i="2"/>
  <c r="D486" i="3" l="1"/>
  <c r="E485" i="3"/>
  <c r="D486" i="2"/>
  <c r="E485" i="2"/>
  <c r="D487" i="3" l="1"/>
  <c r="E486" i="3"/>
  <c r="D487" i="2"/>
  <c r="E486" i="2"/>
  <c r="D488" i="3" l="1"/>
  <c r="E487" i="3"/>
  <c r="D488" i="2"/>
  <c r="E487" i="2"/>
  <c r="D489" i="3" l="1"/>
  <c r="E488" i="3"/>
  <c r="D489" i="2"/>
  <c r="E488" i="2"/>
  <c r="E489" i="3" l="1"/>
  <c r="D490" i="3"/>
  <c r="D490" i="2"/>
  <c r="E489" i="2"/>
  <c r="D491" i="3" l="1"/>
  <c r="E490" i="3"/>
  <c r="D491" i="2"/>
  <c r="E490" i="2"/>
  <c r="D492" i="3" l="1"/>
  <c r="E491" i="3"/>
  <c r="D492" i="2"/>
  <c r="E491" i="2"/>
  <c r="E492" i="3" l="1"/>
  <c r="D493" i="3"/>
  <c r="D493" i="2"/>
  <c r="E492" i="2"/>
  <c r="E493" i="3" l="1"/>
  <c r="D494" i="3"/>
  <c r="D494" i="2"/>
  <c r="E493" i="2"/>
  <c r="D495" i="3" l="1"/>
  <c r="E494" i="3"/>
  <c r="D495" i="2"/>
  <c r="E494" i="2"/>
  <c r="D496" i="3" l="1"/>
  <c r="E495" i="3"/>
  <c r="D496" i="2"/>
  <c r="E495" i="2"/>
  <c r="D497" i="3" l="1"/>
  <c r="E496" i="3"/>
  <c r="D497" i="2"/>
  <c r="E496" i="2"/>
  <c r="D498" i="3" l="1"/>
  <c r="E497" i="3"/>
  <c r="D498" i="2"/>
  <c r="E497" i="2"/>
  <c r="D499" i="3" l="1"/>
  <c r="E498" i="3"/>
  <c r="D499" i="2"/>
  <c r="E498" i="2"/>
  <c r="D500" i="3" l="1"/>
  <c r="E499" i="3"/>
  <c r="D500" i="2"/>
  <c r="E499" i="2"/>
  <c r="D501" i="3" l="1"/>
  <c r="E500" i="3"/>
  <c r="D501" i="2"/>
  <c r="E500" i="2"/>
  <c r="D502" i="3" l="1"/>
  <c r="E501" i="3"/>
  <c r="D502" i="2"/>
  <c r="E501" i="2"/>
  <c r="D503" i="3" l="1"/>
  <c r="E502" i="3"/>
  <c r="D503" i="2"/>
  <c r="E502" i="2"/>
  <c r="E503" i="3" l="1"/>
  <c r="D504" i="3"/>
  <c r="D504" i="2"/>
  <c r="E503" i="2"/>
  <c r="E504" i="3" l="1"/>
  <c r="H9" i="3" s="1"/>
  <c r="E504" i="2"/>
  <c r="H3" i="2" s="1"/>
</calcChain>
</file>

<file path=xl/sharedStrings.xml><?xml version="1.0" encoding="utf-8"?>
<sst xmlns="http://schemas.openxmlformats.org/spreadsheetml/2006/main" count="21" uniqueCount="13">
  <si>
    <t>Date</t>
  </si>
  <si>
    <t>lambda</t>
  </si>
  <si>
    <t>"-LN(v)-u*u/v"</t>
  </si>
  <si>
    <t>Return, u</t>
  </si>
  <si>
    <t>Var Est,v</t>
  </si>
  <si>
    <t>Likelihood</t>
  </si>
  <si>
    <t>omega</t>
  </si>
  <si>
    <t>omega*100000</t>
  </si>
  <si>
    <t>alpha</t>
  </si>
  <si>
    <t>0.1*beta</t>
  </si>
  <si>
    <t>beta</t>
  </si>
  <si>
    <t>likelihood</t>
  </si>
  <si>
    <t>Adj 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</si>
</sst>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5" fontId="0" fillId="0" borderId="0" xfId="0" applyNumberFormat="1"/>
    <xf numFmtId="0" fontId="1" fillId="0" borderId="0" xfId="0" applyFont="1"/>
    <xf numFmtId="1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6</xdr:row>
      <xdr:rowOff>57150</xdr:rowOff>
    </xdr:from>
    <xdr:to>
      <xdr:col>9</xdr:col>
      <xdr:colOff>466725</xdr:colOff>
      <xdr:row>6</xdr:row>
      <xdr:rowOff>102869</xdr:rowOff>
    </xdr:to>
    <xdr:sp macro="" textlink="">
      <xdr:nvSpPr>
        <xdr:cNvPr id="2" name="TextBox 1"/>
        <xdr:cNvSpPr txBox="1"/>
      </xdr:nvSpPr>
      <xdr:spPr>
        <a:xfrm>
          <a:off x="4762500" y="1200150"/>
          <a:ext cx="2124075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0</xdr:rowOff>
    </xdr:from>
    <xdr:to>
      <xdr:col>8</xdr:col>
      <xdr:colOff>600075</xdr:colOff>
      <xdr:row>12</xdr:row>
      <xdr:rowOff>45719</xdr:rowOff>
    </xdr:to>
    <xdr:sp macro="" textlink="">
      <xdr:nvSpPr>
        <xdr:cNvPr id="2" name="TextBox 1"/>
        <xdr:cNvSpPr txBox="1"/>
      </xdr:nvSpPr>
      <xdr:spPr>
        <a:xfrm>
          <a:off x="4286250" y="2286000"/>
          <a:ext cx="2124075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9"/>
  <sheetViews>
    <sheetView workbookViewId="0">
      <selection activeCell="E5" sqref="E5"/>
    </sheetView>
  </sheetViews>
  <sheetFormatPr defaultRowHeight="14.5" x14ac:dyDescent="0.35"/>
  <cols>
    <col min="1" max="1" width="11.453125" customWidth="1"/>
  </cols>
  <sheetData>
    <row r="1" spans="1:2" x14ac:dyDescent="0.35">
      <c r="A1" t="s">
        <v>0</v>
      </c>
      <c r="B1" t="s">
        <v>12</v>
      </c>
    </row>
    <row r="2" spans="1:2" x14ac:dyDescent="0.35">
      <c r="A2" s="3">
        <v>41589</v>
      </c>
      <c r="B2">
        <v>35.350360000000002</v>
      </c>
    </row>
    <row r="3" spans="1:2" x14ac:dyDescent="0.35">
      <c r="A3" s="3">
        <v>41590</v>
      </c>
      <c r="B3">
        <v>35.134064000000002</v>
      </c>
    </row>
    <row r="4" spans="1:2" x14ac:dyDescent="0.35">
      <c r="A4" s="3">
        <v>41591</v>
      </c>
      <c r="B4">
        <v>35.886398999999997</v>
      </c>
    </row>
    <row r="5" spans="1:2" x14ac:dyDescent="0.35">
      <c r="A5" s="3">
        <v>41592</v>
      </c>
      <c r="B5">
        <v>35.754741000000003</v>
      </c>
    </row>
    <row r="6" spans="1:2" x14ac:dyDescent="0.35">
      <c r="A6" s="3">
        <v>41593</v>
      </c>
      <c r="B6">
        <v>35.585464999999999</v>
      </c>
    </row>
    <row r="7" spans="1:2" x14ac:dyDescent="0.35">
      <c r="A7" s="3">
        <v>41596</v>
      </c>
      <c r="B7">
        <v>34.983597000000003</v>
      </c>
    </row>
    <row r="8" spans="1:2" x14ac:dyDescent="0.35">
      <c r="A8" s="3">
        <v>41597</v>
      </c>
      <c r="B8">
        <v>34.813039000000003</v>
      </c>
    </row>
    <row r="9" spans="1:2" x14ac:dyDescent="0.35">
      <c r="A9" s="3">
        <v>41598</v>
      </c>
      <c r="B9">
        <v>35.135207000000001</v>
      </c>
    </row>
    <row r="10" spans="1:2" x14ac:dyDescent="0.35">
      <c r="A10" s="3">
        <v>41599</v>
      </c>
      <c r="B10">
        <v>35.438423</v>
      </c>
    </row>
    <row r="11" spans="1:2" x14ac:dyDescent="0.35">
      <c r="A11" s="3">
        <v>41600</v>
      </c>
      <c r="B11">
        <v>35.599505000000001</v>
      </c>
    </row>
    <row r="12" spans="1:2" x14ac:dyDescent="0.35">
      <c r="A12" s="3">
        <v>41603</v>
      </c>
      <c r="B12">
        <v>35.665832999999999</v>
      </c>
    </row>
    <row r="13" spans="1:2" x14ac:dyDescent="0.35">
      <c r="A13" s="3">
        <v>41604</v>
      </c>
      <c r="B13">
        <v>35.391041999999999</v>
      </c>
    </row>
    <row r="14" spans="1:2" x14ac:dyDescent="0.35">
      <c r="A14" s="3">
        <v>41605</v>
      </c>
      <c r="B14">
        <v>35.627929999999999</v>
      </c>
    </row>
    <row r="15" spans="1:2" x14ac:dyDescent="0.35">
      <c r="A15" s="3">
        <v>41607</v>
      </c>
      <c r="B15">
        <v>36.130135000000003</v>
      </c>
    </row>
    <row r="16" spans="1:2" x14ac:dyDescent="0.35">
      <c r="A16" s="3">
        <v>41610</v>
      </c>
      <c r="B16">
        <v>36.433351000000002</v>
      </c>
    </row>
    <row r="17" spans="1:2" x14ac:dyDescent="0.35">
      <c r="A17" s="3">
        <v>41611</v>
      </c>
      <c r="B17">
        <v>36.300694</v>
      </c>
    </row>
    <row r="18" spans="1:2" x14ac:dyDescent="0.35">
      <c r="A18" s="3">
        <v>41612</v>
      </c>
      <c r="B18">
        <v>36.897649000000001</v>
      </c>
    </row>
    <row r="19" spans="1:2" x14ac:dyDescent="0.35">
      <c r="A19" s="3">
        <v>41613</v>
      </c>
      <c r="B19">
        <v>36.006951999999998</v>
      </c>
    </row>
    <row r="20" spans="1:2" x14ac:dyDescent="0.35">
      <c r="A20" s="3">
        <v>41614</v>
      </c>
      <c r="B20">
        <v>36.348070999999997</v>
      </c>
    </row>
    <row r="21" spans="1:2" x14ac:dyDescent="0.35">
      <c r="A21" s="3">
        <v>41617</v>
      </c>
      <c r="B21">
        <v>36.679713</v>
      </c>
    </row>
    <row r="22" spans="1:2" x14ac:dyDescent="0.35">
      <c r="A22" s="3">
        <v>41618</v>
      </c>
      <c r="B22">
        <v>36.111182999999997</v>
      </c>
    </row>
    <row r="23" spans="1:2" x14ac:dyDescent="0.35">
      <c r="A23" s="3">
        <v>41619</v>
      </c>
      <c r="B23">
        <v>35.637408000000001</v>
      </c>
    </row>
    <row r="24" spans="1:2" x14ac:dyDescent="0.35">
      <c r="A24" s="3">
        <v>41620</v>
      </c>
      <c r="B24">
        <v>35.267862999999998</v>
      </c>
    </row>
    <row r="25" spans="1:2" x14ac:dyDescent="0.35">
      <c r="A25" s="3">
        <v>41621</v>
      </c>
      <c r="B25">
        <v>34.765658000000002</v>
      </c>
    </row>
    <row r="26" spans="1:2" x14ac:dyDescent="0.35">
      <c r="A26" s="3">
        <v>41624</v>
      </c>
      <c r="B26">
        <v>34.955168999999998</v>
      </c>
    </row>
    <row r="27" spans="1:2" x14ac:dyDescent="0.35">
      <c r="A27" s="3">
        <v>41625</v>
      </c>
      <c r="B27">
        <v>34.604576000000002</v>
      </c>
    </row>
    <row r="28" spans="1:2" x14ac:dyDescent="0.35">
      <c r="A28" s="3">
        <v>41626</v>
      </c>
      <c r="B28">
        <v>34.661431</v>
      </c>
    </row>
    <row r="29" spans="1:2" x14ac:dyDescent="0.35">
      <c r="A29" s="3">
        <v>41627</v>
      </c>
      <c r="B29">
        <v>34.348737</v>
      </c>
    </row>
    <row r="30" spans="1:2" x14ac:dyDescent="0.35">
      <c r="A30" s="3">
        <v>41628</v>
      </c>
      <c r="B30">
        <v>34.869889999999998</v>
      </c>
    </row>
    <row r="31" spans="1:2" x14ac:dyDescent="0.35">
      <c r="A31" s="3">
        <v>41631</v>
      </c>
      <c r="B31">
        <v>34.699330000000003</v>
      </c>
    </row>
    <row r="32" spans="1:2" x14ac:dyDescent="0.35">
      <c r="A32" s="3">
        <v>41632</v>
      </c>
      <c r="B32">
        <v>35.135207000000001</v>
      </c>
    </row>
    <row r="33" spans="1:2" x14ac:dyDescent="0.35">
      <c r="A33" s="3">
        <v>41634</v>
      </c>
      <c r="B33">
        <v>35.476322000000003</v>
      </c>
    </row>
    <row r="34" spans="1:2" x14ac:dyDescent="0.35">
      <c r="A34" s="3">
        <v>41635</v>
      </c>
      <c r="B34">
        <v>35.334190999999997</v>
      </c>
    </row>
    <row r="35" spans="1:2" x14ac:dyDescent="0.35">
      <c r="A35" s="3">
        <v>41638</v>
      </c>
      <c r="B35">
        <v>35.334190999999997</v>
      </c>
    </row>
    <row r="36" spans="1:2" x14ac:dyDescent="0.35">
      <c r="A36" s="3">
        <v>41639</v>
      </c>
      <c r="B36">
        <v>35.447896999999998</v>
      </c>
    </row>
    <row r="37" spans="1:2" x14ac:dyDescent="0.35">
      <c r="A37" s="3">
        <v>41641</v>
      </c>
      <c r="B37">
        <v>35.211008999999997</v>
      </c>
    </row>
    <row r="38" spans="1:2" x14ac:dyDescent="0.35">
      <c r="A38" s="3">
        <v>41642</v>
      </c>
      <c r="B38">
        <v>34.974120999999997</v>
      </c>
    </row>
    <row r="39" spans="1:2" x14ac:dyDescent="0.35">
      <c r="A39" s="3">
        <v>41645</v>
      </c>
      <c r="B39">
        <v>34.235031999999997</v>
      </c>
    </row>
    <row r="40" spans="1:2" x14ac:dyDescent="0.35">
      <c r="A40" s="3">
        <v>41646</v>
      </c>
      <c r="B40">
        <v>34.500345000000003</v>
      </c>
    </row>
    <row r="41" spans="1:2" x14ac:dyDescent="0.35">
      <c r="A41" s="3">
        <v>41647</v>
      </c>
      <c r="B41">
        <v>33.884435000000003</v>
      </c>
    </row>
    <row r="42" spans="1:2" x14ac:dyDescent="0.35">
      <c r="A42" s="3">
        <v>41648</v>
      </c>
      <c r="B42">
        <v>33.666499000000002</v>
      </c>
    </row>
    <row r="43" spans="1:2" x14ac:dyDescent="0.35">
      <c r="A43" s="3">
        <v>41649</v>
      </c>
      <c r="B43">
        <v>34.149751999999999</v>
      </c>
    </row>
    <row r="44" spans="1:2" x14ac:dyDescent="0.35">
      <c r="A44" s="3">
        <v>41652</v>
      </c>
      <c r="B44">
        <v>33.145346000000004</v>
      </c>
    </row>
    <row r="45" spans="1:2" x14ac:dyDescent="0.35">
      <c r="A45" s="3">
        <v>41653</v>
      </c>
      <c r="B45">
        <v>33.903387000000002</v>
      </c>
    </row>
    <row r="46" spans="1:2" x14ac:dyDescent="0.35">
      <c r="A46" s="3">
        <v>41654</v>
      </c>
      <c r="B46">
        <v>34.831986999999998</v>
      </c>
    </row>
    <row r="47" spans="1:2" x14ac:dyDescent="0.35">
      <c r="A47" s="3">
        <v>41655</v>
      </c>
      <c r="B47">
        <v>34.955168999999998</v>
      </c>
    </row>
    <row r="48" spans="1:2" x14ac:dyDescent="0.35">
      <c r="A48" s="3">
        <v>41656</v>
      </c>
      <c r="B48">
        <v>34.471919999999997</v>
      </c>
    </row>
    <row r="49" spans="1:2" x14ac:dyDescent="0.35">
      <c r="A49" s="3">
        <v>41660</v>
      </c>
      <c r="B49">
        <v>34.272931</v>
      </c>
    </row>
    <row r="50" spans="1:2" x14ac:dyDescent="0.35">
      <c r="A50" s="3">
        <v>41661</v>
      </c>
      <c r="B50">
        <v>34.045521000000001</v>
      </c>
    </row>
    <row r="51" spans="1:2" x14ac:dyDescent="0.35">
      <c r="A51" s="3">
        <v>41662</v>
      </c>
      <c r="B51">
        <v>34.168703999999998</v>
      </c>
    </row>
    <row r="52" spans="1:2" x14ac:dyDescent="0.35">
      <c r="A52" s="3">
        <v>41663</v>
      </c>
      <c r="B52">
        <v>34.879367000000002</v>
      </c>
    </row>
    <row r="53" spans="1:2" x14ac:dyDescent="0.35">
      <c r="A53" s="3">
        <v>41666</v>
      </c>
      <c r="B53">
        <v>34.140275000000003</v>
      </c>
    </row>
    <row r="54" spans="1:2" x14ac:dyDescent="0.35">
      <c r="A54" s="3">
        <v>41667</v>
      </c>
      <c r="B54">
        <v>34.367688999999999</v>
      </c>
    </row>
    <row r="55" spans="1:2" x14ac:dyDescent="0.35">
      <c r="A55" s="3">
        <v>41668</v>
      </c>
      <c r="B55">
        <v>34.737233000000003</v>
      </c>
    </row>
    <row r="56" spans="1:2" x14ac:dyDescent="0.35">
      <c r="A56" s="3">
        <v>41669</v>
      </c>
      <c r="B56">
        <v>34.926743999999999</v>
      </c>
    </row>
    <row r="57" spans="1:2" x14ac:dyDescent="0.35">
      <c r="A57" s="3">
        <v>41670</v>
      </c>
      <c r="B57">
        <v>35.855344000000002</v>
      </c>
    </row>
    <row r="58" spans="1:2" x14ac:dyDescent="0.35">
      <c r="A58" s="3">
        <v>41673</v>
      </c>
      <c r="B58">
        <v>34.566673999999999</v>
      </c>
    </row>
    <row r="59" spans="1:2" x14ac:dyDescent="0.35">
      <c r="A59" s="3">
        <v>41674</v>
      </c>
      <c r="B59">
        <v>34.443491000000002</v>
      </c>
    </row>
    <row r="60" spans="1:2" x14ac:dyDescent="0.35">
      <c r="A60" s="3">
        <v>41675</v>
      </c>
      <c r="B60">
        <v>33.941290000000002</v>
      </c>
    </row>
    <row r="61" spans="1:2" x14ac:dyDescent="0.35">
      <c r="A61" s="3">
        <v>41676</v>
      </c>
      <c r="B61">
        <v>34.282409000000001</v>
      </c>
    </row>
    <row r="62" spans="1:2" x14ac:dyDescent="0.35">
      <c r="A62" s="3">
        <v>41677</v>
      </c>
      <c r="B62">
        <v>34.642479000000002</v>
      </c>
    </row>
    <row r="63" spans="1:2" x14ac:dyDescent="0.35">
      <c r="A63" s="3">
        <v>41680</v>
      </c>
      <c r="B63">
        <v>34.869889999999998</v>
      </c>
    </row>
    <row r="64" spans="1:2" x14ac:dyDescent="0.35">
      <c r="A64" s="3">
        <v>41681</v>
      </c>
      <c r="B64">
        <v>35.220483000000002</v>
      </c>
    </row>
    <row r="65" spans="1:2" x14ac:dyDescent="0.35">
      <c r="A65" s="3">
        <v>41682</v>
      </c>
      <c r="B65">
        <v>35.504750999999999</v>
      </c>
    </row>
    <row r="66" spans="1:2" x14ac:dyDescent="0.35">
      <c r="A66" s="3">
        <v>41683</v>
      </c>
      <c r="B66">
        <v>35.637408000000001</v>
      </c>
    </row>
    <row r="67" spans="1:2" x14ac:dyDescent="0.35">
      <c r="A67" s="3">
        <v>41684</v>
      </c>
      <c r="B67">
        <v>35.646881999999998</v>
      </c>
    </row>
    <row r="68" spans="1:2" x14ac:dyDescent="0.35">
      <c r="A68" s="3">
        <v>41688</v>
      </c>
      <c r="B68">
        <v>35.723253</v>
      </c>
    </row>
    <row r="69" spans="1:2" x14ac:dyDescent="0.35">
      <c r="A69" s="3">
        <v>41689</v>
      </c>
      <c r="B69">
        <v>35.809171999999997</v>
      </c>
    </row>
    <row r="70" spans="1:2" x14ac:dyDescent="0.35">
      <c r="A70" s="3">
        <v>41690</v>
      </c>
      <c r="B70">
        <v>36.038291000000001</v>
      </c>
    </row>
    <row r="71" spans="1:2" x14ac:dyDescent="0.35">
      <c r="A71" s="3">
        <v>41691</v>
      </c>
      <c r="B71">
        <v>36.257862000000003</v>
      </c>
    </row>
    <row r="72" spans="1:2" x14ac:dyDescent="0.35">
      <c r="A72" s="3">
        <v>41694</v>
      </c>
      <c r="B72">
        <v>35.981009999999998</v>
      </c>
    </row>
    <row r="73" spans="1:2" x14ac:dyDescent="0.35">
      <c r="A73" s="3">
        <v>41695</v>
      </c>
      <c r="B73">
        <v>35.837814000000002</v>
      </c>
    </row>
    <row r="74" spans="1:2" x14ac:dyDescent="0.35">
      <c r="A74" s="3">
        <v>41696</v>
      </c>
      <c r="B74">
        <v>35.770988000000003</v>
      </c>
    </row>
    <row r="75" spans="1:2" x14ac:dyDescent="0.35">
      <c r="A75" s="3">
        <v>41697</v>
      </c>
      <c r="B75">
        <v>36.143304000000001</v>
      </c>
    </row>
    <row r="76" spans="1:2" x14ac:dyDescent="0.35">
      <c r="A76" s="3">
        <v>41698</v>
      </c>
      <c r="B76">
        <v>36.572899999999997</v>
      </c>
    </row>
    <row r="77" spans="1:2" x14ac:dyDescent="0.35">
      <c r="A77" s="3">
        <v>41701</v>
      </c>
      <c r="B77">
        <v>36.066929999999999</v>
      </c>
    </row>
    <row r="78" spans="1:2" x14ac:dyDescent="0.35">
      <c r="A78" s="3">
        <v>41702</v>
      </c>
      <c r="B78">
        <v>36.668363999999997</v>
      </c>
    </row>
    <row r="79" spans="1:2" x14ac:dyDescent="0.35">
      <c r="A79" s="3">
        <v>41703</v>
      </c>
      <c r="B79">
        <v>36.381968000000001</v>
      </c>
    </row>
    <row r="80" spans="1:2" x14ac:dyDescent="0.35">
      <c r="A80" s="3">
        <v>41704</v>
      </c>
      <c r="B80">
        <v>36.420155000000001</v>
      </c>
    </row>
    <row r="81" spans="1:2" x14ac:dyDescent="0.35">
      <c r="A81" s="3">
        <v>41705</v>
      </c>
      <c r="B81">
        <v>36.181491000000001</v>
      </c>
    </row>
    <row r="82" spans="1:2" x14ac:dyDescent="0.35">
      <c r="A82" s="3">
        <v>41708</v>
      </c>
      <c r="B82">
        <v>36.105117</v>
      </c>
    </row>
    <row r="83" spans="1:2" x14ac:dyDescent="0.35">
      <c r="A83" s="3">
        <v>41709</v>
      </c>
      <c r="B83">
        <v>36.296048999999996</v>
      </c>
    </row>
    <row r="84" spans="1:2" x14ac:dyDescent="0.35">
      <c r="A84" s="3">
        <v>41710</v>
      </c>
      <c r="B84">
        <v>36.534713000000004</v>
      </c>
    </row>
    <row r="85" spans="1:2" x14ac:dyDescent="0.35">
      <c r="A85" s="3">
        <v>41711</v>
      </c>
      <c r="B85">
        <v>36.171942999999999</v>
      </c>
    </row>
    <row r="86" spans="1:2" x14ac:dyDescent="0.35">
      <c r="A86" s="3">
        <v>41712</v>
      </c>
      <c r="B86">
        <v>35.990558999999998</v>
      </c>
    </row>
    <row r="87" spans="1:2" x14ac:dyDescent="0.35">
      <c r="A87" s="3">
        <v>41715</v>
      </c>
      <c r="B87">
        <v>36.324686999999997</v>
      </c>
    </row>
    <row r="88" spans="1:2" x14ac:dyDescent="0.35">
      <c r="A88" s="3">
        <v>41716</v>
      </c>
      <c r="B88">
        <v>37.756672999999999</v>
      </c>
    </row>
    <row r="89" spans="1:2" x14ac:dyDescent="0.35">
      <c r="A89" s="3">
        <v>41717</v>
      </c>
      <c r="B89">
        <v>37.489370000000001</v>
      </c>
    </row>
    <row r="90" spans="1:2" x14ac:dyDescent="0.35">
      <c r="A90" s="3">
        <v>41718</v>
      </c>
      <c r="B90">
        <v>38.501306999999997</v>
      </c>
    </row>
    <row r="91" spans="1:2" x14ac:dyDescent="0.35">
      <c r="A91" s="3">
        <v>41719</v>
      </c>
      <c r="B91">
        <v>38.339013999999999</v>
      </c>
    </row>
    <row r="92" spans="1:2" x14ac:dyDescent="0.35">
      <c r="A92" s="3">
        <v>41722</v>
      </c>
      <c r="B92">
        <v>38.663597000000003</v>
      </c>
    </row>
    <row r="93" spans="1:2" x14ac:dyDescent="0.35">
      <c r="A93" s="3">
        <v>41723</v>
      </c>
      <c r="B93">
        <v>38.510852</v>
      </c>
    </row>
    <row r="94" spans="1:2" x14ac:dyDescent="0.35">
      <c r="A94" s="3">
        <v>41724</v>
      </c>
      <c r="B94">
        <v>37.985792000000004</v>
      </c>
    </row>
    <row r="95" spans="1:2" x14ac:dyDescent="0.35">
      <c r="A95" s="3">
        <v>41725</v>
      </c>
      <c r="B95">
        <v>37.575288999999998</v>
      </c>
    </row>
    <row r="96" spans="1:2" x14ac:dyDescent="0.35">
      <c r="A96" s="3">
        <v>41726</v>
      </c>
      <c r="B96">
        <v>38.472664999999999</v>
      </c>
    </row>
    <row r="97" spans="1:2" x14ac:dyDescent="0.35">
      <c r="A97" s="3">
        <v>41729</v>
      </c>
      <c r="B97">
        <v>39.131380999999998</v>
      </c>
    </row>
    <row r="98" spans="1:2" x14ac:dyDescent="0.35">
      <c r="A98" s="3">
        <v>41730</v>
      </c>
      <c r="B98">
        <v>39.541879999999999</v>
      </c>
    </row>
    <row r="99" spans="1:2" x14ac:dyDescent="0.35">
      <c r="A99" s="3">
        <v>41731</v>
      </c>
      <c r="B99">
        <v>39.475054</v>
      </c>
    </row>
    <row r="100" spans="1:2" x14ac:dyDescent="0.35">
      <c r="A100" s="3">
        <v>41732</v>
      </c>
      <c r="B100">
        <v>39.150469999999999</v>
      </c>
    </row>
    <row r="101" spans="1:2" x14ac:dyDescent="0.35">
      <c r="A101" s="3">
        <v>41733</v>
      </c>
      <c r="B101">
        <v>38.062162000000001</v>
      </c>
    </row>
    <row r="102" spans="1:2" x14ac:dyDescent="0.35">
      <c r="A102" s="3">
        <v>41736</v>
      </c>
      <c r="B102">
        <v>37.995336999999999</v>
      </c>
    </row>
    <row r="103" spans="1:2" x14ac:dyDescent="0.35">
      <c r="A103" s="3">
        <v>41737</v>
      </c>
      <c r="B103">
        <v>38.014429999999997</v>
      </c>
    </row>
    <row r="104" spans="1:2" x14ac:dyDescent="0.35">
      <c r="A104" s="3">
        <v>41738</v>
      </c>
      <c r="B104">
        <v>38.634959000000002</v>
      </c>
    </row>
    <row r="105" spans="1:2" x14ac:dyDescent="0.35">
      <c r="A105" s="3">
        <v>41739</v>
      </c>
      <c r="B105">
        <v>37.575288999999998</v>
      </c>
    </row>
    <row r="106" spans="1:2" x14ac:dyDescent="0.35">
      <c r="A106" s="3">
        <v>41740</v>
      </c>
      <c r="B106">
        <v>37.432088999999998</v>
      </c>
    </row>
    <row r="107" spans="1:2" x14ac:dyDescent="0.35">
      <c r="A107" s="3">
        <v>41743</v>
      </c>
      <c r="B107">
        <v>37.403450999999997</v>
      </c>
    </row>
    <row r="108" spans="1:2" x14ac:dyDescent="0.35">
      <c r="A108" s="3">
        <v>41744</v>
      </c>
      <c r="B108">
        <v>37.947605000000003</v>
      </c>
    </row>
    <row r="109" spans="1:2" x14ac:dyDescent="0.35">
      <c r="A109" s="3">
        <v>41745</v>
      </c>
      <c r="B109">
        <v>38.568133000000003</v>
      </c>
    </row>
    <row r="110" spans="1:2" x14ac:dyDescent="0.35">
      <c r="A110" s="3">
        <v>41746</v>
      </c>
      <c r="B110">
        <v>38.195813999999999</v>
      </c>
    </row>
    <row r="111" spans="1:2" x14ac:dyDescent="0.35">
      <c r="A111" s="3">
        <v>41750</v>
      </c>
      <c r="B111">
        <v>38.128988</v>
      </c>
    </row>
    <row r="112" spans="1:2" x14ac:dyDescent="0.35">
      <c r="A112" s="3">
        <v>41751</v>
      </c>
      <c r="B112">
        <v>38.176724</v>
      </c>
    </row>
    <row r="113" spans="1:2" x14ac:dyDescent="0.35">
      <c r="A113" s="3">
        <v>41752</v>
      </c>
      <c r="B113">
        <v>37.890324</v>
      </c>
    </row>
    <row r="114" spans="1:2" x14ac:dyDescent="0.35">
      <c r="A114" s="3">
        <v>41753</v>
      </c>
      <c r="B114">
        <v>38.052616999999998</v>
      </c>
    </row>
    <row r="115" spans="1:2" x14ac:dyDescent="0.35">
      <c r="A115" s="3">
        <v>41754</v>
      </c>
      <c r="B115">
        <v>38.100349999999999</v>
      </c>
    </row>
    <row r="116" spans="1:2" x14ac:dyDescent="0.35">
      <c r="A116" s="3">
        <v>41757</v>
      </c>
      <c r="B116">
        <v>39.016818999999998</v>
      </c>
    </row>
    <row r="117" spans="1:2" x14ac:dyDescent="0.35">
      <c r="A117" s="3">
        <v>41758</v>
      </c>
      <c r="B117">
        <v>38.673141999999999</v>
      </c>
    </row>
    <row r="118" spans="1:2" x14ac:dyDescent="0.35">
      <c r="A118" s="3">
        <v>41759</v>
      </c>
      <c r="B118">
        <v>38.568133000000003</v>
      </c>
    </row>
    <row r="119" spans="1:2" x14ac:dyDescent="0.35">
      <c r="A119" s="3">
        <v>41760</v>
      </c>
      <c r="B119">
        <v>38.186269000000003</v>
      </c>
    </row>
    <row r="120" spans="1:2" x14ac:dyDescent="0.35">
      <c r="A120" s="3">
        <v>41761</v>
      </c>
      <c r="B120">
        <v>37.890324</v>
      </c>
    </row>
    <row r="121" spans="1:2" x14ac:dyDescent="0.35">
      <c r="A121" s="3">
        <v>41764</v>
      </c>
      <c r="B121">
        <v>37.642114999999997</v>
      </c>
    </row>
    <row r="122" spans="1:2" x14ac:dyDescent="0.35">
      <c r="A122" s="3">
        <v>41765</v>
      </c>
      <c r="B122">
        <v>37.288893000000002</v>
      </c>
    </row>
    <row r="123" spans="1:2" x14ac:dyDescent="0.35">
      <c r="A123" s="3">
        <v>41766</v>
      </c>
      <c r="B123">
        <v>37.632565999999997</v>
      </c>
    </row>
    <row r="124" spans="1:2" x14ac:dyDescent="0.35">
      <c r="A124" s="3">
        <v>41767</v>
      </c>
      <c r="B124">
        <v>37.842592000000003</v>
      </c>
    </row>
    <row r="125" spans="1:2" x14ac:dyDescent="0.35">
      <c r="A125" s="3">
        <v>41768</v>
      </c>
      <c r="B125">
        <v>37.747127999999996</v>
      </c>
    </row>
    <row r="126" spans="1:2" x14ac:dyDescent="0.35">
      <c r="A126" s="3">
        <v>41771</v>
      </c>
      <c r="B126">
        <v>38.157629999999997</v>
      </c>
    </row>
    <row r="127" spans="1:2" x14ac:dyDescent="0.35">
      <c r="A127" s="3">
        <v>41772</v>
      </c>
      <c r="B127">
        <v>38.859442999999999</v>
      </c>
    </row>
    <row r="128" spans="1:2" x14ac:dyDescent="0.35">
      <c r="A128" s="3">
        <v>41773</v>
      </c>
      <c r="B128">
        <v>38.686396000000002</v>
      </c>
    </row>
    <row r="129" spans="1:2" x14ac:dyDescent="0.35">
      <c r="A129" s="3">
        <v>41774</v>
      </c>
      <c r="B129">
        <v>38.071102000000003</v>
      </c>
    </row>
    <row r="130" spans="1:2" x14ac:dyDescent="0.35">
      <c r="A130" s="3">
        <v>41775</v>
      </c>
      <c r="B130">
        <v>38.292225999999999</v>
      </c>
    </row>
    <row r="131" spans="1:2" x14ac:dyDescent="0.35">
      <c r="A131" s="3">
        <v>41778</v>
      </c>
      <c r="B131">
        <v>38.215311999999997</v>
      </c>
    </row>
    <row r="132" spans="1:2" x14ac:dyDescent="0.35">
      <c r="A132" s="3">
        <v>41779</v>
      </c>
      <c r="B132">
        <v>38.148015000000001</v>
      </c>
    </row>
    <row r="133" spans="1:2" x14ac:dyDescent="0.35">
      <c r="A133" s="3">
        <v>41780</v>
      </c>
      <c r="B133">
        <v>38.792146000000002</v>
      </c>
    </row>
    <row r="134" spans="1:2" x14ac:dyDescent="0.35">
      <c r="A134" s="3">
        <v>41781</v>
      </c>
      <c r="B134">
        <v>38.551797999999998</v>
      </c>
    </row>
    <row r="135" spans="1:2" x14ac:dyDescent="0.35">
      <c r="A135" s="3">
        <v>41782</v>
      </c>
      <c r="B135">
        <v>38.571026000000003</v>
      </c>
    </row>
    <row r="136" spans="1:2" x14ac:dyDescent="0.35">
      <c r="A136" s="3">
        <v>41786</v>
      </c>
      <c r="B136">
        <v>38.638323</v>
      </c>
    </row>
    <row r="137" spans="1:2" x14ac:dyDescent="0.35">
      <c r="A137" s="3">
        <v>41787</v>
      </c>
      <c r="B137">
        <v>38.465273000000003</v>
      </c>
    </row>
    <row r="138" spans="1:2" x14ac:dyDescent="0.35">
      <c r="A138" s="3">
        <v>41788</v>
      </c>
      <c r="B138">
        <v>38.782533999999998</v>
      </c>
    </row>
    <row r="139" spans="1:2" x14ac:dyDescent="0.35">
      <c r="A139" s="3">
        <v>41789</v>
      </c>
      <c r="B139">
        <v>39.359366999999999</v>
      </c>
    </row>
    <row r="140" spans="1:2" x14ac:dyDescent="0.35">
      <c r="A140" s="3">
        <v>41792</v>
      </c>
      <c r="B140">
        <v>39.215161000000002</v>
      </c>
    </row>
    <row r="141" spans="1:2" x14ac:dyDescent="0.35">
      <c r="A141" s="3">
        <v>41793</v>
      </c>
      <c r="B141">
        <v>38.734465</v>
      </c>
    </row>
    <row r="142" spans="1:2" x14ac:dyDescent="0.35">
      <c r="A142" s="3">
        <v>41794</v>
      </c>
      <c r="B142">
        <v>38.763305000000003</v>
      </c>
    </row>
    <row r="143" spans="1:2" x14ac:dyDescent="0.35">
      <c r="A143" s="3">
        <v>41795</v>
      </c>
      <c r="B143">
        <v>39.618943000000002</v>
      </c>
    </row>
    <row r="144" spans="1:2" x14ac:dyDescent="0.35">
      <c r="A144" s="3">
        <v>41796</v>
      </c>
      <c r="B144">
        <v>39.878518999999997</v>
      </c>
    </row>
    <row r="145" spans="1:2" x14ac:dyDescent="0.35">
      <c r="A145" s="3">
        <v>41799</v>
      </c>
      <c r="B145">
        <v>39.676628000000001</v>
      </c>
    </row>
    <row r="146" spans="1:2" x14ac:dyDescent="0.35">
      <c r="A146" s="3">
        <v>41800</v>
      </c>
      <c r="B146">
        <v>39.522806000000003</v>
      </c>
    </row>
    <row r="147" spans="1:2" x14ac:dyDescent="0.35">
      <c r="A147" s="3">
        <v>41801</v>
      </c>
      <c r="B147">
        <v>39.282457999999998</v>
      </c>
    </row>
    <row r="148" spans="1:2" x14ac:dyDescent="0.35">
      <c r="A148" s="3">
        <v>41802</v>
      </c>
      <c r="B148">
        <v>39.013269000000001</v>
      </c>
    </row>
    <row r="149" spans="1:2" x14ac:dyDescent="0.35">
      <c r="A149" s="3">
        <v>41803</v>
      </c>
      <c r="B149">
        <v>39.638171</v>
      </c>
    </row>
    <row r="150" spans="1:2" x14ac:dyDescent="0.35">
      <c r="A150" s="3">
        <v>41806</v>
      </c>
      <c r="B150">
        <v>39.897748</v>
      </c>
    </row>
    <row r="151" spans="1:2" x14ac:dyDescent="0.35">
      <c r="A151" s="3">
        <v>41807</v>
      </c>
      <c r="B151">
        <v>40.070798000000003</v>
      </c>
    </row>
    <row r="152" spans="1:2" x14ac:dyDescent="0.35">
      <c r="A152" s="3">
        <v>41808</v>
      </c>
      <c r="B152">
        <v>40.041958000000001</v>
      </c>
    </row>
    <row r="153" spans="1:2" x14ac:dyDescent="0.35">
      <c r="A153" s="3">
        <v>41809</v>
      </c>
      <c r="B153">
        <v>39.907359999999997</v>
      </c>
    </row>
    <row r="154" spans="1:2" x14ac:dyDescent="0.35">
      <c r="A154" s="3">
        <v>41810</v>
      </c>
      <c r="B154">
        <v>40.070798000000003</v>
      </c>
    </row>
    <row r="155" spans="1:2" x14ac:dyDescent="0.35">
      <c r="A155" s="3">
        <v>41813</v>
      </c>
      <c r="B155">
        <v>40.368831</v>
      </c>
    </row>
    <row r="156" spans="1:2" x14ac:dyDescent="0.35">
      <c r="A156" s="3">
        <v>41814</v>
      </c>
      <c r="B156">
        <v>40.138095</v>
      </c>
    </row>
    <row r="157" spans="1:2" x14ac:dyDescent="0.35">
      <c r="A157" s="3">
        <v>41815</v>
      </c>
      <c r="B157">
        <v>40.407283999999997</v>
      </c>
    </row>
    <row r="158" spans="1:2" x14ac:dyDescent="0.35">
      <c r="A158" s="3">
        <v>41816</v>
      </c>
      <c r="B158">
        <v>40.109254999999997</v>
      </c>
    </row>
    <row r="159" spans="1:2" x14ac:dyDescent="0.35">
      <c r="A159" s="3">
        <v>41817</v>
      </c>
      <c r="B159">
        <v>40.618791000000002</v>
      </c>
    </row>
    <row r="160" spans="1:2" x14ac:dyDescent="0.35">
      <c r="A160" s="3">
        <v>41820</v>
      </c>
      <c r="B160">
        <v>40.090026999999999</v>
      </c>
    </row>
    <row r="161" spans="1:2" x14ac:dyDescent="0.35">
      <c r="A161" s="3">
        <v>41821</v>
      </c>
      <c r="B161">
        <v>40.253461000000001</v>
      </c>
    </row>
    <row r="162" spans="1:2" x14ac:dyDescent="0.35">
      <c r="A162" s="3">
        <v>41822</v>
      </c>
      <c r="B162">
        <v>40.282305999999998</v>
      </c>
    </row>
    <row r="163" spans="1:2" x14ac:dyDescent="0.35">
      <c r="A163" s="3">
        <v>41823</v>
      </c>
      <c r="B163">
        <v>40.186163999999998</v>
      </c>
    </row>
    <row r="164" spans="1:2" x14ac:dyDescent="0.35">
      <c r="A164" s="3">
        <v>41827</v>
      </c>
      <c r="B164">
        <v>40.368831</v>
      </c>
    </row>
    <row r="165" spans="1:2" x14ac:dyDescent="0.35">
      <c r="A165" s="3">
        <v>41828</v>
      </c>
      <c r="B165">
        <v>40.166936</v>
      </c>
    </row>
    <row r="166" spans="1:2" x14ac:dyDescent="0.35">
      <c r="A166" s="3">
        <v>41829</v>
      </c>
      <c r="B166">
        <v>40.061182000000002</v>
      </c>
    </row>
    <row r="167" spans="1:2" x14ac:dyDescent="0.35">
      <c r="A167" s="3">
        <v>41830</v>
      </c>
      <c r="B167">
        <v>40.080410999999998</v>
      </c>
    </row>
    <row r="168" spans="1:2" x14ac:dyDescent="0.35">
      <c r="A168" s="3">
        <v>41831</v>
      </c>
      <c r="B168">
        <v>40.464969000000004</v>
      </c>
    </row>
    <row r="169" spans="1:2" x14ac:dyDescent="0.35">
      <c r="A169" s="3">
        <v>41834</v>
      </c>
      <c r="B169">
        <v>40.513038000000002</v>
      </c>
    </row>
    <row r="170" spans="1:2" x14ac:dyDescent="0.35">
      <c r="A170" s="3">
        <v>41835</v>
      </c>
      <c r="B170">
        <v>40.811070000000001</v>
      </c>
    </row>
    <row r="171" spans="1:2" x14ac:dyDescent="0.35">
      <c r="A171" s="3">
        <v>41836</v>
      </c>
      <c r="B171">
        <v>42.378138999999997</v>
      </c>
    </row>
    <row r="172" spans="1:2" x14ac:dyDescent="0.35">
      <c r="A172" s="3">
        <v>41837</v>
      </c>
      <c r="B172">
        <v>42.810763000000001</v>
      </c>
    </row>
    <row r="173" spans="1:2" x14ac:dyDescent="0.35">
      <c r="A173" s="3">
        <v>41838</v>
      </c>
      <c r="B173">
        <v>42.964585</v>
      </c>
    </row>
    <row r="174" spans="1:2" x14ac:dyDescent="0.35">
      <c r="A174" s="3">
        <v>41841</v>
      </c>
      <c r="B174">
        <v>43.108795000000001</v>
      </c>
    </row>
    <row r="175" spans="1:2" x14ac:dyDescent="0.35">
      <c r="A175" s="3">
        <v>41842</v>
      </c>
      <c r="B175">
        <v>43.099182999999996</v>
      </c>
    </row>
    <row r="176" spans="1:2" x14ac:dyDescent="0.35">
      <c r="A176" s="3">
        <v>41843</v>
      </c>
      <c r="B176">
        <v>43.137636000000001</v>
      </c>
    </row>
    <row r="177" spans="1:2" x14ac:dyDescent="0.35">
      <c r="A177" s="3">
        <v>41844</v>
      </c>
      <c r="B177">
        <v>42.685783999999998</v>
      </c>
    </row>
    <row r="178" spans="1:2" x14ac:dyDescent="0.35">
      <c r="A178" s="3">
        <v>41845</v>
      </c>
      <c r="B178">
        <v>42.781922000000002</v>
      </c>
    </row>
    <row r="179" spans="1:2" x14ac:dyDescent="0.35">
      <c r="A179" s="3">
        <v>41848</v>
      </c>
      <c r="B179">
        <v>42.272385999999997</v>
      </c>
    </row>
    <row r="180" spans="1:2" x14ac:dyDescent="0.35">
      <c r="A180" s="3">
        <v>41849</v>
      </c>
      <c r="B180">
        <v>42.195473</v>
      </c>
    </row>
    <row r="181" spans="1:2" x14ac:dyDescent="0.35">
      <c r="A181" s="3">
        <v>41850</v>
      </c>
      <c r="B181">
        <v>41.897444</v>
      </c>
    </row>
    <row r="182" spans="1:2" x14ac:dyDescent="0.35">
      <c r="A182" s="3">
        <v>41851</v>
      </c>
      <c r="B182">
        <v>41.493656999999999</v>
      </c>
    </row>
    <row r="183" spans="1:2" x14ac:dyDescent="0.35">
      <c r="A183" s="3">
        <v>41852</v>
      </c>
      <c r="B183">
        <v>41.205241000000001</v>
      </c>
    </row>
    <row r="184" spans="1:2" x14ac:dyDescent="0.35">
      <c r="A184" s="3">
        <v>41855</v>
      </c>
      <c r="B184">
        <v>41.695549</v>
      </c>
    </row>
    <row r="185" spans="1:2" x14ac:dyDescent="0.35">
      <c r="A185" s="3">
        <v>41856</v>
      </c>
      <c r="B185">
        <v>41.416747999999998</v>
      </c>
    </row>
    <row r="186" spans="1:2" x14ac:dyDescent="0.35">
      <c r="A186" s="3">
        <v>41857</v>
      </c>
      <c r="B186">
        <v>41.089874999999999</v>
      </c>
    </row>
    <row r="187" spans="1:2" x14ac:dyDescent="0.35">
      <c r="A187" s="3">
        <v>41858</v>
      </c>
      <c r="B187">
        <v>41.560954000000002</v>
      </c>
    </row>
    <row r="188" spans="1:2" x14ac:dyDescent="0.35">
      <c r="A188" s="3">
        <v>41859</v>
      </c>
      <c r="B188">
        <v>41.532114</v>
      </c>
    </row>
    <row r="189" spans="1:2" x14ac:dyDescent="0.35">
      <c r="A189" s="3">
        <v>41862</v>
      </c>
      <c r="B189">
        <v>41.532114</v>
      </c>
    </row>
    <row r="190" spans="1:2" x14ac:dyDescent="0.35">
      <c r="A190" s="3">
        <v>41863</v>
      </c>
      <c r="B190">
        <v>41.839759000000001</v>
      </c>
    </row>
    <row r="191" spans="1:2" x14ac:dyDescent="0.35">
      <c r="A191" s="3">
        <v>41864</v>
      </c>
      <c r="B191">
        <v>42.378138999999997</v>
      </c>
    </row>
    <row r="192" spans="1:2" x14ac:dyDescent="0.35">
      <c r="A192" s="3">
        <v>41865</v>
      </c>
      <c r="B192">
        <v>42.560803</v>
      </c>
    </row>
    <row r="193" spans="1:2" x14ac:dyDescent="0.35">
      <c r="A193" s="3">
        <v>41866</v>
      </c>
      <c r="B193">
        <v>43.060727</v>
      </c>
    </row>
    <row r="194" spans="1:2" x14ac:dyDescent="0.35">
      <c r="A194" s="3">
        <v>41869</v>
      </c>
      <c r="B194">
        <v>43.368372000000001</v>
      </c>
    </row>
    <row r="195" spans="1:2" x14ac:dyDescent="0.35">
      <c r="A195" s="3">
        <v>41870</v>
      </c>
      <c r="B195">
        <v>43.852072</v>
      </c>
    </row>
    <row r="196" spans="1:2" x14ac:dyDescent="0.35">
      <c r="A196" s="3">
        <v>41871</v>
      </c>
      <c r="B196">
        <v>43.484459999999999</v>
      </c>
    </row>
    <row r="197" spans="1:2" x14ac:dyDescent="0.35">
      <c r="A197" s="3">
        <v>41872</v>
      </c>
      <c r="B197">
        <v>43.745657000000001</v>
      </c>
    </row>
    <row r="198" spans="1:2" x14ac:dyDescent="0.35">
      <c r="A198" s="3">
        <v>41873</v>
      </c>
      <c r="B198">
        <v>43.67794</v>
      </c>
    </row>
    <row r="199" spans="1:2" x14ac:dyDescent="0.35">
      <c r="A199" s="3">
        <v>41876</v>
      </c>
      <c r="B199">
        <v>43.697285000000001</v>
      </c>
    </row>
    <row r="200" spans="1:2" x14ac:dyDescent="0.35">
      <c r="A200" s="3">
        <v>41877</v>
      </c>
      <c r="B200">
        <v>43.542501000000001</v>
      </c>
    </row>
    <row r="201" spans="1:2" x14ac:dyDescent="0.35">
      <c r="A201" s="3">
        <v>41878</v>
      </c>
      <c r="B201">
        <v>43.407066</v>
      </c>
    </row>
    <row r="202" spans="1:2" x14ac:dyDescent="0.35">
      <c r="A202" s="3">
        <v>41879</v>
      </c>
      <c r="B202">
        <v>43.416741999999999</v>
      </c>
    </row>
    <row r="203" spans="1:2" x14ac:dyDescent="0.35">
      <c r="A203" s="3">
        <v>41880</v>
      </c>
      <c r="B203">
        <v>43.948810000000002</v>
      </c>
    </row>
    <row r="204" spans="1:2" x14ac:dyDescent="0.35">
      <c r="A204" s="3">
        <v>41884</v>
      </c>
      <c r="B204">
        <v>43.619895</v>
      </c>
    </row>
    <row r="205" spans="1:2" x14ac:dyDescent="0.35">
      <c r="A205" s="3">
        <v>41885</v>
      </c>
      <c r="B205">
        <v>43.494132</v>
      </c>
    </row>
    <row r="206" spans="1:2" x14ac:dyDescent="0.35">
      <c r="A206" s="3">
        <v>41886</v>
      </c>
      <c r="B206">
        <v>43.784350000000003</v>
      </c>
    </row>
    <row r="207" spans="1:2" x14ac:dyDescent="0.35">
      <c r="A207" s="3">
        <v>41887</v>
      </c>
      <c r="B207">
        <v>44.413159</v>
      </c>
    </row>
    <row r="208" spans="1:2" x14ac:dyDescent="0.35">
      <c r="A208" s="3">
        <v>41890</v>
      </c>
      <c r="B208">
        <v>44.954903000000002</v>
      </c>
    </row>
    <row r="209" spans="1:2" x14ac:dyDescent="0.35">
      <c r="A209" s="3">
        <v>41891</v>
      </c>
      <c r="B209">
        <v>45.235444999999999</v>
      </c>
    </row>
    <row r="210" spans="1:2" x14ac:dyDescent="0.35">
      <c r="A210" s="3">
        <v>41892</v>
      </c>
      <c r="B210">
        <v>45.312837999999999</v>
      </c>
    </row>
    <row r="211" spans="1:2" x14ac:dyDescent="0.35">
      <c r="A211" s="3">
        <v>41893</v>
      </c>
      <c r="B211">
        <v>45.467621000000001</v>
      </c>
    </row>
    <row r="212" spans="1:2" x14ac:dyDescent="0.35">
      <c r="A212" s="3">
        <v>41894</v>
      </c>
      <c r="B212">
        <v>45.177402999999998</v>
      </c>
    </row>
    <row r="213" spans="1:2" x14ac:dyDescent="0.35">
      <c r="A213" s="3">
        <v>41897</v>
      </c>
      <c r="B213">
        <v>44.732402</v>
      </c>
    </row>
    <row r="214" spans="1:2" x14ac:dyDescent="0.35">
      <c r="A214" s="3">
        <v>41898</v>
      </c>
      <c r="B214">
        <v>45.235444999999999</v>
      </c>
    </row>
    <row r="215" spans="1:2" x14ac:dyDescent="0.35">
      <c r="A215" s="3">
        <v>41899</v>
      </c>
      <c r="B215">
        <v>45.003272000000003</v>
      </c>
    </row>
    <row r="216" spans="1:2" x14ac:dyDescent="0.35">
      <c r="A216" s="3">
        <v>41900</v>
      </c>
      <c r="B216">
        <v>45.158054999999997</v>
      </c>
    </row>
    <row r="217" spans="1:2" x14ac:dyDescent="0.35">
      <c r="A217" s="3">
        <v>41901</v>
      </c>
      <c r="B217">
        <v>45.970668000000003</v>
      </c>
    </row>
    <row r="218" spans="1:2" x14ac:dyDescent="0.35">
      <c r="A218" s="3">
        <v>41904</v>
      </c>
      <c r="B218">
        <v>45.525666000000001</v>
      </c>
    </row>
    <row r="219" spans="1:2" x14ac:dyDescent="0.35">
      <c r="A219" s="3">
        <v>41905</v>
      </c>
      <c r="B219">
        <v>45.041967999999997</v>
      </c>
    </row>
    <row r="220" spans="1:2" x14ac:dyDescent="0.35">
      <c r="A220" s="3">
        <v>41906</v>
      </c>
      <c r="B220">
        <v>45.545014999999999</v>
      </c>
    </row>
    <row r="221" spans="1:2" x14ac:dyDescent="0.35">
      <c r="A221" s="3">
        <v>41907</v>
      </c>
      <c r="B221">
        <v>44.538921999999999</v>
      </c>
    </row>
    <row r="222" spans="1:2" x14ac:dyDescent="0.35">
      <c r="A222" s="3">
        <v>41908</v>
      </c>
      <c r="B222">
        <v>44.896856999999997</v>
      </c>
    </row>
    <row r="223" spans="1:2" x14ac:dyDescent="0.35">
      <c r="A223" s="3">
        <v>41911</v>
      </c>
      <c r="B223">
        <v>44.925877999999997</v>
      </c>
    </row>
    <row r="224" spans="1:2" x14ac:dyDescent="0.35">
      <c r="A224" s="3">
        <v>41912</v>
      </c>
      <c r="B224">
        <v>44.848488000000003</v>
      </c>
    </row>
    <row r="225" spans="1:2" x14ac:dyDescent="0.35">
      <c r="A225" s="3">
        <v>41913</v>
      </c>
      <c r="B225">
        <v>44.403486999999998</v>
      </c>
    </row>
    <row r="226" spans="1:2" x14ac:dyDescent="0.35">
      <c r="A226" s="3">
        <v>41914</v>
      </c>
      <c r="B226">
        <v>44.268048</v>
      </c>
    </row>
    <row r="227" spans="1:2" x14ac:dyDescent="0.35">
      <c r="A227" s="3">
        <v>41915</v>
      </c>
      <c r="B227">
        <v>44.587291</v>
      </c>
    </row>
    <row r="228" spans="1:2" x14ac:dyDescent="0.35">
      <c r="A228" s="3">
        <v>41918</v>
      </c>
      <c r="B228">
        <v>44.587291</v>
      </c>
    </row>
    <row r="229" spans="1:2" x14ac:dyDescent="0.35">
      <c r="A229" s="3">
        <v>41919</v>
      </c>
      <c r="B229">
        <v>44.045547999999997</v>
      </c>
    </row>
    <row r="230" spans="1:2" x14ac:dyDescent="0.35">
      <c r="A230" s="3">
        <v>41920</v>
      </c>
      <c r="B230">
        <v>45.254792999999999</v>
      </c>
    </row>
    <row r="231" spans="1:2" x14ac:dyDescent="0.35">
      <c r="A231" s="3">
        <v>41921</v>
      </c>
      <c r="B231">
        <v>44.355114</v>
      </c>
    </row>
    <row r="232" spans="1:2" x14ac:dyDescent="0.35">
      <c r="A232" s="3">
        <v>41922</v>
      </c>
      <c r="B232">
        <v>42.594453000000001</v>
      </c>
    </row>
    <row r="233" spans="1:2" x14ac:dyDescent="0.35">
      <c r="A233" s="3">
        <v>41925</v>
      </c>
      <c r="B233">
        <v>42.226846000000002</v>
      </c>
    </row>
    <row r="234" spans="1:2" x14ac:dyDescent="0.35">
      <c r="A234" s="3">
        <v>41926</v>
      </c>
      <c r="B234">
        <v>42.304234999999998</v>
      </c>
    </row>
    <row r="235" spans="1:2" x14ac:dyDescent="0.35">
      <c r="A235" s="3">
        <v>41927</v>
      </c>
      <c r="B235">
        <v>41.810865</v>
      </c>
    </row>
    <row r="236" spans="1:2" x14ac:dyDescent="0.35">
      <c r="A236" s="3">
        <v>41928</v>
      </c>
      <c r="B236">
        <v>41.346514999999997</v>
      </c>
    </row>
    <row r="237" spans="1:2" x14ac:dyDescent="0.35">
      <c r="A237" s="3">
        <v>41929</v>
      </c>
      <c r="B237">
        <v>42.207496999999996</v>
      </c>
    </row>
    <row r="238" spans="1:2" x14ac:dyDescent="0.35">
      <c r="A238" s="3">
        <v>41932</v>
      </c>
      <c r="B238">
        <v>42.642825999999999</v>
      </c>
    </row>
    <row r="239" spans="1:2" x14ac:dyDescent="0.35">
      <c r="A239" s="3">
        <v>41933</v>
      </c>
      <c r="B239">
        <v>43.416741999999999</v>
      </c>
    </row>
    <row r="240" spans="1:2" x14ac:dyDescent="0.35">
      <c r="A240" s="3">
        <v>41934</v>
      </c>
      <c r="B240">
        <v>42.933044000000002</v>
      </c>
    </row>
    <row r="241" spans="1:2" x14ac:dyDescent="0.35">
      <c r="A241" s="3">
        <v>41935</v>
      </c>
      <c r="B241">
        <v>43.552177</v>
      </c>
    </row>
    <row r="242" spans="1:2" x14ac:dyDescent="0.35">
      <c r="A242" s="3">
        <v>41936</v>
      </c>
      <c r="B242">
        <v>44.625988</v>
      </c>
    </row>
    <row r="243" spans="1:2" x14ac:dyDescent="0.35">
      <c r="A243" s="3">
        <v>41939</v>
      </c>
      <c r="B243">
        <v>44.413159</v>
      </c>
    </row>
    <row r="244" spans="1:2" x14ac:dyDescent="0.35">
      <c r="A244" s="3">
        <v>41940</v>
      </c>
      <c r="B244">
        <v>44.974251000000002</v>
      </c>
    </row>
    <row r="245" spans="1:2" x14ac:dyDescent="0.35">
      <c r="A245" s="3">
        <v>41941</v>
      </c>
      <c r="B245">
        <v>45.100009999999997</v>
      </c>
    </row>
    <row r="246" spans="1:2" x14ac:dyDescent="0.35">
      <c r="A246" s="3">
        <v>41942</v>
      </c>
      <c r="B246">
        <v>44.548594000000001</v>
      </c>
    </row>
    <row r="247" spans="1:2" x14ac:dyDescent="0.35">
      <c r="A247" s="3">
        <v>41943</v>
      </c>
      <c r="B247">
        <v>45.419252</v>
      </c>
    </row>
    <row r="248" spans="1:2" x14ac:dyDescent="0.35">
      <c r="A248" s="3">
        <v>41946</v>
      </c>
      <c r="B248">
        <v>45.893273999999998</v>
      </c>
    </row>
    <row r="249" spans="1:2" x14ac:dyDescent="0.35">
      <c r="A249" s="3">
        <v>41947</v>
      </c>
      <c r="B249">
        <v>46.019036999999997</v>
      </c>
    </row>
    <row r="250" spans="1:2" x14ac:dyDescent="0.35">
      <c r="A250" s="3">
        <v>41948</v>
      </c>
      <c r="B250">
        <v>46.299582999999998</v>
      </c>
    </row>
    <row r="251" spans="1:2" x14ac:dyDescent="0.35">
      <c r="A251" s="3">
        <v>41949</v>
      </c>
      <c r="B251">
        <v>47.112195999999997</v>
      </c>
    </row>
    <row r="252" spans="1:2" x14ac:dyDescent="0.35">
      <c r="A252" s="3">
        <v>41950</v>
      </c>
      <c r="B252">
        <v>47.092846999999999</v>
      </c>
    </row>
    <row r="253" spans="1:2" x14ac:dyDescent="0.35">
      <c r="A253" s="3">
        <v>41953</v>
      </c>
      <c r="B253">
        <v>47.295999999999999</v>
      </c>
    </row>
    <row r="254" spans="1:2" x14ac:dyDescent="0.35">
      <c r="A254" s="3">
        <v>41954</v>
      </c>
      <c r="B254">
        <v>47.276651000000001</v>
      </c>
    </row>
    <row r="255" spans="1:2" x14ac:dyDescent="0.35">
      <c r="A255" s="3">
        <v>41955</v>
      </c>
      <c r="B255">
        <v>47.189585000000001</v>
      </c>
    </row>
    <row r="256" spans="1:2" x14ac:dyDescent="0.35">
      <c r="A256" s="3">
        <v>41956</v>
      </c>
      <c r="B256">
        <v>47.992525999999998</v>
      </c>
    </row>
    <row r="257" spans="1:2" x14ac:dyDescent="0.35">
      <c r="A257" s="3">
        <v>41957</v>
      </c>
      <c r="B257">
        <v>47.963504999999998</v>
      </c>
    </row>
    <row r="258" spans="1:2" x14ac:dyDescent="0.35">
      <c r="A258" s="3">
        <v>41960</v>
      </c>
      <c r="B258">
        <v>47.847414999999998</v>
      </c>
    </row>
    <row r="259" spans="1:2" x14ac:dyDescent="0.35">
      <c r="A259" s="3">
        <v>41961</v>
      </c>
      <c r="B259">
        <v>47.448284999999998</v>
      </c>
    </row>
    <row r="260" spans="1:2" x14ac:dyDescent="0.35">
      <c r="A260" s="3">
        <v>41962</v>
      </c>
      <c r="B260">
        <v>46.942064999999999</v>
      </c>
    </row>
    <row r="261" spans="1:2" x14ac:dyDescent="0.35">
      <c r="A261" s="3">
        <v>41963</v>
      </c>
      <c r="B261">
        <v>47.409343999999997</v>
      </c>
    </row>
    <row r="262" spans="1:2" x14ac:dyDescent="0.35">
      <c r="A262" s="3">
        <v>41964</v>
      </c>
      <c r="B262">
        <v>46.708424000000001</v>
      </c>
    </row>
    <row r="263" spans="1:2" x14ac:dyDescent="0.35">
      <c r="A263" s="3">
        <v>41967</v>
      </c>
      <c r="B263">
        <v>46.328761</v>
      </c>
    </row>
    <row r="264" spans="1:2" x14ac:dyDescent="0.35">
      <c r="A264" s="3">
        <v>41968</v>
      </c>
      <c r="B264">
        <v>46.211942000000001</v>
      </c>
    </row>
    <row r="265" spans="1:2" x14ac:dyDescent="0.35">
      <c r="A265" s="3">
        <v>41969</v>
      </c>
      <c r="B265">
        <v>46.484520000000003</v>
      </c>
    </row>
    <row r="266" spans="1:2" x14ac:dyDescent="0.35">
      <c r="A266" s="3">
        <v>41971</v>
      </c>
      <c r="B266">
        <v>46.542932</v>
      </c>
    </row>
    <row r="267" spans="1:2" x14ac:dyDescent="0.35">
      <c r="A267" s="3">
        <v>41974</v>
      </c>
      <c r="B267">
        <v>47.331462000000002</v>
      </c>
    </row>
    <row r="268" spans="1:2" x14ac:dyDescent="0.35">
      <c r="A268" s="3">
        <v>41975</v>
      </c>
      <c r="B268">
        <v>47.175702999999999</v>
      </c>
    </row>
    <row r="269" spans="1:2" x14ac:dyDescent="0.35">
      <c r="A269" s="3">
        <v>41976</v>
      </c>
      <c r="B269">
        <v>46.805776000000002</v>
      </c>
    </row>
    <row r="270" spans="1:2" x14ac:dyDescent="0.35">
      <c r="A270" s="3">
        <v>41977</v>
      </c>
      <c r="B270">
        <v>47.545633000000002</v>
      </c>
    </row>
    <row r="271" spans="1:2" x14ac:dyDescent="0.35">
      <c r="A271" s="3">
        <v>41978</v>
      </c>
      <c r="B271">
        <v>47.136761999999997</v>
      </c>
    </row>
    <row r="272" spans="1:2" x14ac:dyDescent="0.35">
      <c r="A272" s="3">
        <v>41981</v>
      </c>
      <c r="B272">
        <v>46.435845999999998</v>
      </c>
    </row>
    <row r="273" spans="1:2" x14ac:dyDescent="0.35">
      <c r="A273" s="3">
        <v>41982</v>
      </c>
      <c r="B273">
        <v>46.328761</v>
      </c>
    </row>
    <row r="274" spans="1:2" x14ac:dyDescent="0.35">
      <c r="A274" s="3">
        <v>41983</v>
      </c>
      <c r="B274">
        <v>45.657049000000001</v>
      </c>
    </row>
    <row r="275" spans="1:2" x14ac:dyDescent="0.35">
      <c r="A275" s="3">
        <v>41984</v>
      </c>
      <c r="B275">
        <v>45.919890000000002</v>
      </c>
    </row>
    <row r="276" spans="1:2" x14ac:dyDescent="0.35">
      <c r="A276" s="3">
        <v>41985</v>
      </c>
      <c r="B276">
        <v>45.705722999999999</v>
      </c>
    </row>
    <row r="277" spans="1:2" x14ac:dyDescent="0.35">
      <c r="A277" s="3">
        <v>41988</v>
      </c>
      <c r="B277">
        <v>45.433140999999999</v>
      </c>
    </row>
    <row r="278" spans="1:2" x14ac:dyDescent="0.35">
      <c r="A278" s="3">
        <v>41989</v>
      </c>
      <c r="B278">
        <v>43.963160999999999</v>
      </c>
    </row>
    <row r="279" spans="1:2" x14ac:dyDescent="0.35">
      <c r="A279" s="3">
        <v>41990</v>
      </c>
      <c r="B279">
        <v>44.527791000000001</v>
      </c>
    </row>
    <row r="280" spans="1:2" x14ac:dyDescent="0.35">
      <c r="A280" s="3">
        <v>41991</v>
      </c>
      <c r="B280">
        <v>46.260615999999999</v>
      </c>
    </row>
    <row r="281" spans="1:2" x14ac:dyDescent="0.35">
      <c r="A281" s="3">
        <v>41992</v>
      </c>
      <c r="B281">
        <v>46.396904999999997</v>
      </c>
    </row>
    <row r="282" spans="1:2" x14ac:dyDescent="0.35">
      <c r="A282" s="3">
        <v>41995</v>
      </c>
      <c r="B282">
        <v>46.708424000000001</v>
      </c>
    </row>
    <row r="283" spans="1:2" x14ac:dyDescent="0.35">
      <c r="A283" s="3">
        <v>41996</v>
      </c>
      <c r="B283">
        <v>47.165970000000002</v>
      </c>
    </row>
    <row r="284" spans="1:2" x14ac:dyDescent="0.35">
      <c r="A284" s="3">
        <v>41997</v>
      </c>
      <c r="B284">
        <v>46.864184000000002</v>
      </c>
    </row>
    <row r="285" spans="1:2" x14ac:dyDescent="0.35">
      <c r="A285" s="3">
        <v>41999</v>
      </c>
      <c r="B285">
        <v>46.611075999999997</v>
      </c>
    </row>
    <row r="286" spans="1:2" x14ac:dyDescent="0.35">
      <c r="A286" s="3">
        <v>42002</v>
      </c>
      <c r="B286">
        <v>46.192472000000002</v>
      </c>
    </row>
    <row r="287" spans="1:2" x14ac:dyDescent="0.35">
      <c r="A287" s="3">
        <v>42003</v>
      </c>
      <c r="B287">
        <v>45.773867000000003</v>
      </c>
    </row>
    <row r="288" spans="1:2" x14ac:dyDescent="0.35">
      <c r="A288" s="3">
        <v>42004</v>
      </c>
      <c r="B288">
        <v>45.218974000000003</v>
      </c>
    </row>
    <row r="289" spans="1:2" x14ac:dyDescent="0.35">
      <c r="A289" s="3">
        <v>42006</v>
      </c>
      <c r="B289">
        <v>45.520755999999999</v>
      </c>
    </row>
    <row r="290" spans="1:2" x14ac:dyDescent="0.35">
      <c r="A290" s="3">
        <v>42009</v>
      </c>
      <c r="B290">
        <v>45.102155000000003</v>
      </c>
    </row>
    <row r="291" spans="1:2" x14ac:dyDescent="0.35">
      <c r="A291" s="3">
        <v>42010</v>
      </c>
      <c r="B291">
        <v>44.440176000000001</v>
      </c>
    </row>
    <row r="292" spans="1:2" x14ac:dyDescent="0.35">
      <c r="A292" s="3">
        <v>42011</v>
      </c>
      <c r="B292">
        <v>45.004803000000003</v>
      </c>
    </row>
    <row r="293" spans="1:2" x14ac:dyDescent="0.35">
      <c r="A293" s="3">
        <v>42012</v>
      </c>
      <c r="B293">
        <v>46.328761</v>
      </c>
    </row>
    <row r="294" spans="1:2" x14ac:dyDescent="0.35">
      <c r="A294" s="3">
        <v>42013</v>
      </c>
      <c r="B294">
        <v>45.939360000000001</v>
      </c>
    </row>
    <row r="295" spans="1:2" x14ac:dyDescent="0.35">
      <c r="A295" s="3">
        <v>42016</v>
      </c>
      <c r="B295">
        <v>45.364995999999998</v>
      </c>
    </row>
    <row r="296" spans="1:2" x14ac:dyDescent="0.35">
      <c r="A296" s="3">
        <v>42017</v>
      </c>
      <c r="B296">
        <v>45.131359000000003</v>
      </c>
    </row>
    <row r="297" spans="1:2" x14ac:dyDescent="0.35">
      <c r="A297" s="3">
        <v>42018</v>
      </c>
      <c r="B297">
        <v>44.741957999999997</v>
      </c>
    </row>
    <row r="298" spans="1:2" x14ac:dyDescent="0.35">
      <c r="A298" s="3">
        <v>42019</v>
      </c>
      <c r="B298">
        <v>44.274679999999996</v>
      </c>
    </row>
    <row r="299" spans="1:2" x14ac:dyDescent="0.35">
      <c r="A299" s="3">
        <v>42020</v>
      </c>
      <c r="B299">
        <v>45.014539999999997</v>
      </c>
    </row>
    <row r="300" spans="1:2" x14ac:dyDescent="0.35">
      <c r="A300" s="3">
        <v>42024</v>
      </c>
      <c r="B300">
        <v>45.160563000000003</v>
      </c>
    </row>
    <row r="301" spans="1:2" x14ac:dyDescent="0.35">
      <c r="A301" s="3">
        <v>42025</v>
      </c>
      <c r="B301">
        <v>44.703018</v>
      </c>
    </row>
    <row r="302" spans="1:2" x14ac:dyDescent="0.35">
      <c r="A302" s="3">
        <v>42026</v>
      </c>
      <c r="B302">
        <v>45.880952999999998</v>
      </c>
    </row>
    <row r="303" spans="1:2" x14ac:dyDescent="0.35">
      <c r="A303" s="3">
        <v>42027</v>
      </c>
      <c r="B303">
        <v>45.929627000000004</v>
      </c>
    </row>
    <row r="304" spans="1:2" x14ac:dyDescent="0.35">
      <c r="A304" s="3">
        <v>42030</v>
      </c>
      <c r="B304">
        <v>45.764130000000002</v>
      </c>
    </row>
    <row r="305" spans="1:2" x14ac:dyDescent="0.35">
      <c r="A305" s="3">
        <v>42031</v>
      </c>
      <c r="B305">
        <v>41.529415999999998</v>
      </c>
    </row>
    <row r="306" spans="1:2" x14ac:dyDescent="0.35">
      <c r="A306" s="3">
        <v>42032</v>
      </c>
      <c r="B306">
        <v>40.098373000000002</v>
      </c>
    </row>
    <row r="307" spans="1:2" x14ac:dyDescent="0.35">
      <c r="A307" s="3">
        <v>42033</v>
      </c>
      <c r="B307">
        <v>40.896641000000002</v>
      </c>
    </row>
    <row r="308" spans="1:2" x14ac:dyDescent="0.35">
      <c r="A308" s="3">
        <v>42034</v>
      </c>
      <c r="B308">
        <v>39.329312999999999</v>
      </c>
    </row>
    <row r="309" spans="1:2" x14ac:dyDescent="0.35">
      <c r="A309" s="3">
        <v>42037</v>
      </c>
      <c r="B309">
        <v>40.185988000000002</v>
      </c>
    </row>
    <row r="310" spans="1:2" x14ac:dyDescent="0.35">
      <c r="A310" s="3">
        <v>42038</v>
      </c>
      <c r="B310">
        <v>40.497506999999999</v>
      </c>
    </row>
    <row r="311" spans="1:2" x14ac:dyDescent="0.35">
      <c r="A311" s="3">
        <v>42039</v>
      </c>
      <c r="B311">
        <v>40.731147999999997</v>
      </c>
    </row>
    <row r="312" spans="1:2" x14ac:dyDescent="0.35">
      <c r="A312" s="3">
        <v>42040</v>
      </c>
      <c r="B312">
        <v>41.324983000000003</v>
      </c>
    </row>
    <row r="313" spans="1:2" x14ac:dyDescent="0.35">
      <c r="A313" s="3">
        <v>42041</v>
      </c>
      <c r="B313">
        <v>41.286042000000002</v>
      </c>
    </row>
    <row r="314" spans="1:2" x14ac:dyDescent="0.35">
      <c r="A314" s="3">
        <v>42044</v>
      </c>
      <c r="B314">
        <v>41.237367999999996</v>
      </c>
    </row>
    <row r="315" spans="1:2" x14ac:dyDescent="0.35">
      <c r="A315" s="3">
        <v>42045</v>
      </c>
      <c r="B315">
        <v>41.471004999999998</v>
      </c>
    </row>
    <row r="316" spans="1:2" x14ac:dyDescent="0.35">
      <c r="A316" s="3">
        <v>42046</v>
      </c>
      <c r="B316">
        <v>41.256838000000002</v>
      </c>
    </row>
    <row r="317" spans="1:2" x14ac:dyDescent="0.35">
      <c r="A317" s="3">
        <v>42047</v>
      </c>
      <c r="B317">
        <v>41.948020999999997</v>
      </c>
    </row>
    <row r="318" spans="1:2" x14ac:dyDescent="0.35">
      <c r="A318" s="3">
        <v>42048</v>
      </c>
      <c r="B318">
        <v>42.707348000000003</v>
      </c>
    </row>
    <row r="319" spans="1:2" x14ac:dyDescent="0.35">
      <c r="A319" s="3">
        <v>42052</v>
      </c>
      <c r="B319">
        <v>42.726956999999999</v>
      </c>
    </row>
    <row r="320" spans="1:2" x14ac:dyDescent="0.35">
      <c r="A320" s="3">
        <v>42053</v>
      </c>
      <c r="B320">
        <v>42.677933000000003</v>
      </c>
    </row>
    <row r="321" spans="1:2" x14ac:dyDescent="0.35">
      <c r="A321" s="3">
        <v>42054</v>
      </c>
      <c r="B321">
        <v>42.648521000000002</v>
      </c>
    </row>
    <row r="322" spans="1:2" x14ac:dyDescent="0.35">
      <c r="A322" s="3">
        <v>42055</v>
      </c>
      <c r="B322">
        <v>43.001474999999999</v>
      </c>
    </row>
    <row r="323" spans="1:2" x14ac:dyDescent="0.35">
      <c r="A323" s="3">
        <v>42058</v>
      </c>
      <c r="B323">
        <v>43.285798999999997</v>
      </c>
    </row>
    <row r="324" spans="1:2" x14ac:dyDescent="0.35">
      <c r="A324" s="3">
        <v>42059</v>
      </c>
      <c r="B324">
        <v>43.226973000000001</v>
      </c>
    </row>
    <row r="325" spans="1:2" x14ac:dyDescent="0.35">
      <c r="A325" s="3">
        <v>42060</v>
      </c>
      <c r="B325">
        <v>43.128931000000001</v>
      </c>
    </row>
    <row r="326" spans="1:2" x14ac:dyDescent="0.35">
      <c r="A326" s="3">
        <v>42061</v>
      </c>
      <c r="B326">
        <v>43.197561</v>
      </c>
    </row>
    <row r="327" spans="1:2" x14ac:dyDescent="0.35">
      <c r="A327" s="3">
        <v>42062</v>
      </c>
      <c r="B327">
        <v>42.991669000000002</v>
      </c>
    </row>
    <row r="328" spans="1:2" x14ac:dyDescent="0.35">
      <c r="A328" s="3">
        <v>42065</v>
      </c>
      <c r="B328">
        <v>43.021084000000002</v>
      </c>
    </row>
    <row r="329" spans="1:2" x14ac:dyDescent="0.35">
      <c r="A329" s="3">
        <v>42066</v>
      </c>
      <c r="B329">
        <v>42.432825999999999</v>
      </c>
    </row>
    <row r="330" spans="1:2" x14ac:dyDescent="0.35">
      <c r="A330" s="3">
        <v>42067</v>
      </c>
      <c r="B330">
        <v>42.217134999999999</v>
      </c>
    </row>
    <row r="331" spans="1:2" x14ac:dyDescent="0.35">
      <c r="A331" s="3">
        <v>42068</v>
      </c>
      <c r="B331">
        <v>42.266156000000002</v>
      </c>
    </row>
    <row r="332" spans="1:2" x14ac:dyDescent="0.35">
      <c r="A332" s="3">
        <v>42069</v>
      </c>
      <c r="B332">
        <v>41.530836000000001</v>
      </c>
    </row>
    <row r="333" spans="1:2" x14ac:dyDescent="0.35">
      <c r="A333" s="3">
        <v>42072</v>
      </c>
      <c r="B333">
        <v>42.011243</v>
      </c>
    </row>
    <row r="334" spans="1:2" x14ac:dyDescent="0.35">
      <c r="A334" s="3">
        <v>42073</v>
      </c>
      <c r="B334">
        <v>41.207293999999997</v>
      </c>
    </row>
    <row r="335" spans="1:2" x14ac:dyDescent="0.35">
      <c r="A335" s="3">
        <v>42074</v>
      </c>
      <c r="B335">
        <v>41.158273999999999</v>
      </c>
    </row>
    <row r="336" spans="1:2" x14ac:dyDescent="0.35">
      <c r="A336" s="3">
        <v>42075</v>
      </c>
      <c r="B336">
        <v>40.217066000000003</v>
      </c>
    </row>
    <row r="337" spans="1:2" x14ac:dyDescent="0.35">
      <c r="A337" s="3">
        <v>42076</v>
      </c>
      <c r="B337">
        <v>40.57002</v>
      </c>
    </row>
    <row r="338" spans="1:2" x14ac:dyDescent="0.35">
      <c r="A338" s="3">
        <v>42079</v>
      </c>
      <c r="B338">
        <v>40.746496999999998</v>
      </c>
    </row>
    <row r="339" spans="1:2" x14ac:dyDescent="0.35">
      <c r="A339" s="3">
        <v>42080</v>
      </c>
      <c r="B339">
        <v>40.883755999999998</v>
      </c>
    </row>
    <row r="340" spans="1:2" x14ac:dyDescent="0.35">
      <c r="A340" s="3">
        <v>42081</v>
      </c>
      <c r="B340">
        <v>41.668095000000001</v>
      </c>
    </row>
    <row r="341" spans="1:2" x14ac:dyDescent="0.35">
      <c r="A341" s="3">
        <v>42082</v>
      </c>
      <c r="B341">
        <v>41.462206999999999</v>
      </c>
    </row>
    <row r="342" spans="1:2" x14ac:dyDescent="0.35">
      <c r="A342" s="3">
        <v>42083</v>
      </c>
      <c r="B342">
        <v>42.040658000000001</v>
      </c>
    </row>
    <row r="343" spans="1:2" x14ac:dyDescent="0.35">
      <c r="A343" s="3">
        <v>42086</v>
      </c>
      <c r="B343">
        <v>42.021048999999998</v>
      </c>
    </row>
    <row r="344" spans="1:2" x14ac:dyDescent="0.35">
      <c r="A344" s="3">
        <v>42087</v>
      </c>
      <c r="B344">
        <v>42.060267000000003</v>
      </c>
    </row>
    <row r="345" spans="1:2" x14ac:dyDescent="0.35">
      <c r="A345" s="3">
        <v>42088</v>
      </c>
      <c r="B345">
        <v>40.648451999999999</v>
      </c>
    </row>
    <row r="346" spans="1:2" x14ac:dyDescent="0.35">
      <c r="A346" s="3">
        <v>42089</v>
      </c>
      <c r="B346">
        <v>40.403345000000002</v>
      </c>
    </row>
    <row r="347" spans="1:2" x14ac:dyDescent="0.35">
      <c r="A347" s="3">
        <v>42090</v>
      </c>
      <c r="B347">
        <v>40.168044999999999</v>
      </c>
    </row>
    <row r="348" spans="1:2" x14ac:dyDescent="0.35">
      <c r="A348" s="3">
        <v>42093</v>
      </c>
      <c r="B348">
        <v>40.158239000000002</v>
      </c>
    </row>
    <row r="349" spans="1:2" x14ac:dyDescent="0.35">
      <c r="A349" s="3">
        <v>42094</v>
      </c>
      <c r="B349">
        <v>39.864111999999999</v>
      </c>
    </row>
    <row r="350" spans="1:2" x14ac:dyDescent="0.35">
      <c r="A350" s="3">
        <v>42095</v>
      </c>
      <c r="B350">
        <v>39.922939</v>
      </c>
    </row>
    <row r="351" spans="1:2" x14ac:dyDescent="0.35">
      <c r="A351" s="3">
        <v>42096</v>
      </c>
      <c r="B351">
        <v>39.501354999999997</v>
      </c>
    </row>
    <row r="352" spans="1:2" x14ac:dyDescent="0.35">
      <c r="A352" s="3">
        <v>42100</v>
      </c>
      <c r="B352">
        <v>40.736690000000003</v>
      </c>
    </row>
    <row r="353" spans="1:2" x14ac:dyDescent="0.35">
      <c r="A353" s="3">
        <v>42101</v>
      </c>
      <c r="B353">
        <v>40.717081</v>
      </c>
    </row>
    <row r="354" spans="1:2" x14ac:dyDescent="0.35">
      <c r="A354" s="3">
        <v>42102</v>
      </c>
      <c r="B354">
        <v>40.609234000000001</v>
      </c>
    </row>
    <row r="355" spans="1:2" x14ac:dyDescent="0.35">
      <c r="A355" s="3">
        <v>42103</v>
      </c>
      <c r="B355">
        <v>40.668061000000002</v>
      </c>
    </row>
    <row r="356" spans="1:2" x14ac:dyDescent="0.35">
      <c r="A356" s="3">
        <v>42104</v>
      </c>
      <c r="B356">
        <v>40.903365000000001</v>
      </c>
    </row>
    <row r="357" spans="1:2" x14ac:dyDescent="0.35">
      <c r="A357" s="3">
        <v>42107</v>
      </c>
      <c r="B357">
        <v>40.942579000000002</v>
      </c>
    </row>
    <row r="358" spans="1:2" x14ac:dyDescent="0.35">
      <c r="A358" s="3">
        <v>42108</v>
      </c>
      <c r="B358">
        <v>40.834735000000002</v>
      </c>
    </row>
    <row r="359" spans="1:2" x14ac:dyDescent="0.35">
      <c r="A359" s="3">
        <v>42109</v>
      </c>
      <c r="B359">
        <v>41.432791999999999</v>
      </c>
    </row>
    <row r="360" spans="1:2" x14ac:dyDescent="0.35">
      <c r="A360" s="3">
        <v>42110</v>
      </c>
      <c r="B360">
        <v>41.334750999999997</v>
      </c>
    </row>
    <row r="361" spans="1:2" x14ac:dyDescent="0.35">
      <c r="A361" s="3">
        <v>42111</v>
      </c>
      <c r="B361">
        <v>40.805320000000002</v>
      </c>
    </row>
    <row r="362" spans="1:2" x14ac:dyDescent="0.35">
      <c r="A362" s="3">
        <v>42114</v>
      </c>
      <c r="B362">
        <v>42.070070000000001</v>
      </c>
    </row>
    <row r="363" spans="1:2" x14ac:dyDescent="0.35">
      <c r="A363" s="3">
        <v>42115</v>
      </c>
      <c r="B363">
        <v>41.805354000000001</v>
      </c>
    </row>
    <row r="364" spans="1:2" x14ac:dyDescent="0.35">
      <c r="A364" s="3">
        <v>42116</v>
      </c>
      <c r="B364">
        <v>42.148505999999998</v>
      </c>
    </row>
    <row r="365" spans="1:2" x14ac:dyDescent="0.35">
      <c r="A365" s="3">
        <v>42117</v>
      </c>
      <c r="B365">
        <v>42.491652999999999</v>
      </c>
    </row>
    <row r="366" spans="1:2" x14ac:dyDescent="0.35">
      <c r="A366" s="3">
        <v>42118</v>
      </c>
      <c r="B366">
        <v>46.932980999999998</v>
      </c>
    </row>
    <row r="367" spans="1:2" x14ac:dyDescent="0.35">
      <c r="A367" s="3">
        <v>42121</v>
      </c>
      <c r="B367">
        <v>47.089849000000001</v>
      </c>
    </row>
    <row r="368" spans="1:2" x14ac:dyDescent="0.35">
      <c r="A368" s="3">
        <v>42122</v>
      </c>
      <c r="B368">
        <v>48.197730999999997</v>
      </c>
    </row>
    <row r="369" spans="1:2" x14ac:dyDescent="0.35">
      <c r="A369" s="3">
        <v>42123</v>
      </c>
      <c r="B369">
        <v>48.099690000000002</v>
      </c>
    </row>
    <row r="370" spans="1:2" x14ac:dyDescent="0.35">
      <c r="A370" s="3">
        <v>42124</v>
      </c>
      <c r="B370">
        <v>47.687908999999998</v>
      </c>
    </row>
    <row r="371" spans="1:2" x14ac:dyDescent="0.35">
      <c r="A371" s="3">
        <v>42125</v>
      </c>
      <c r="B371">
        <v>47.707518</v>
      </c>
    </row>
    <row r="372" spans="1:2" x14ac:dyDescent="0.35">
      <c r="A372" s="3">
        <v>42128</v>
      </c>
      <c r="B372">
        <v>47.295741</v>
      </c>
    </row>
    <row r="373" spans="1:2" x14ac:dyDescent="0.35">
      <c r="A373" s="3">
        <v>42129</v>
      </c>
      <c r="B373">
        <v>46.668264999999998</v>
      </c>
    </row>
    <row r="374" spans="1:2" x14ac:dyDescent="0.35">
      <c r="A374" s="3">
        <v>42130</v>
      </c>
      <c r="B374">
        <v>45.374104000000003</v>
      </c>
    </row>
    <row r="375" spans="1:2" x14ac:dyDescent="0.35">
      <c r="A375" s="3">
        <v>42131</v>
      </c>
      <c r="B375">
        <v>45.785884000000003</v>
      </c>
    </row>
    <row r="376" spans="1:2" x14ac:dyDescent="0.35">
      <c r="A376" s="3">
        <v>42132</v>
      </c>
      <c r="B376">
        <v>46.815331</v>
      </c>
    </row>
    <row r="377" spans="1:2" x14ac:dyDescent="0.35">
      <c r="A377" s="3">
        <v>42135</v>
      </c>
      <c r="B377">
        <v>46.442768000000001</v>
      </c>
    </row>
    <row r="378" spans="1:2" x14ac:dyDescent="0.35">
      <c r="A378" s="3">
        <v>42136</v>
      </c>
      <c r="B378">
        <v>46.423158999999998</v>
      </c>
    </row>
    <row r="379" spans="1:2" x14ac:dyDescent="0.35">
      <c r="A379" s="3">
        <v>42137</v>
      </c>
      <c r="B379">
        <v>46.697681000000003</v>
      </c>
    </row>
    <row r="380" spans="1:2" x14ac:dyDescent="0.35">
      <c r="A380" s="3">
        <v>42138</v>
      </c>
      <c r="B380">
        <v>47.766345000000001</v>
      </c>
    </row>
    <row r="381" spans="1:2" x14ac:dyDescent="0.35">
      <c r="A381" s="3">
        <v>42139</v>
      </c>
      <c r="B381">
        <v>47.354564000000003</v>
      </c>
    </row>
    <row r="382" spans="1:2" x14ac:dyDescent="0.35">
      <c r="A382" s="3">
        <v>42142</v>
      </c>
      <c r="B382">
        <v>47.070239999999998</v>
      </c>
    </row>
    <row r="383" spans="1:2" x14ac:dyDescent="0.35">
      <c r="A383" s="3">
        <v>42143</v>
      </c>
      <c r="B383">
        <v>46.951827000000002</v>
      </c>
    </row>
    <row r="384" spans="1:2" x14ac:dyDescent="0.35">
      <c r="A384" s="3">
        <v>42144</v>
      </c>
      <c r="B384">
        <v>46.951827000000002</v>
      </c>
    </row>
    <row r="385" spans="1:2" x14ac:dyDescent="0.35">
      <c r="A385" s="3">
        <v>42145</v>
      </c>
      <c r="B385">
        <v>46.793936000000002</v>
      </c>
    </row>
    <row r="386" spans="1:2" x14ac:dyDescent="0.35">
      <c r="A386" s="3">
        <v>42146</v>
      </c>
      <c r="B386">
        <v>46.280805000000001</v>
      </c>
    </row>
    <row r="387" spans="1:2" x14ac:dyDescent="0.35">
      <c r="A387" s="3">
        <v>42150</v>
      </c>
      <c r="B387">
        <v>45.974896000000001</v>
      </c>
    </row>
    <row r="388" spans="1:2" x14ac:dyDescent="0.35">
      <c r="A388" s="3">
        <v>42151</v>
      </c>
      <c r="B388">
        <v>46.981430000000003</v>
      </c>
    </row>
    <row r="389" spans="1:2" x14ac:dyDescent="0.35">
      <c r="A389" s="3">
        <v>42152</v>
      </c>
      <c r="B389">
        <v>46.823543000000001</v>
      </c>
    </row>
    <row r="390" spans="1:2" x14ac:dyDescent="0.35">
      <c r="A390" s="3">
        <v>42153</v>
      </c>
      <c r="B390">
        <v>46.241332</v>
      </c>
    </row>
    <row r="391" spans="1:2" x14ac:dyDescent="0.35">
      <c r="A391" s="3">
        <v>42156</v>
      </c>
      <c r="B391">
        <v>46.606445999999998</v>
      </c>
    </row>
    <row r="392" spans="1:2" x14ac:dyDescent="0.35">
      <c r="A392" s="3">
        <v>42157</v>
      </c>
      <c r="B392">
        <v>46.300536999999998</v>
      </c>
    </row>
    <row r="393" spans="1:2" x14ac:dyDescent="0.35">
      <c r="A393" s="3">
        <v>42158</v>
      </c>
      <c r="B393">
        <v>46.231462000000001</v>
      </c>
    </row>
    <row r="394" spans="1:2" x14ac:dyDescent="0.35">
      <c r="A394" s="3">
        <v>42159</v>
      </c>
      <c r="B394">
        <v>45.747933000000003</v>
      </c>
    </row>
    <row r="395" spans="1:2" x14ac:dyDescent="0.35">
      <c r="A395" s="3">
        <v>42160</v>
      </c>
      <c r="B395">
        <v>45.530836999999998</v>
      </c>
    </row>
    <row r="396" spans="1:2" x14ac:dyDescent="0.35">
      <c r="A396" s="3">
        <v>42163</v>
      </c>
      <c r="B396">
        <v>45.126249999999999</v>
      </c>
    </row>
    <row r="397" spans="1:2" x14ac:dyDescent="0.35">
      <c r="A397" s="3">
        <v>42164</v>
      </c>
      <c r="B397">
        <v>45.047308000000001</v>
      </c>
    </row>
    <row r="398" spans="1:2" x14ac:dyDescent="0.35">
      <c r="A398" s="3">
        <v>42165</v>
      </c>
      <c r="B398">
        <v>45.994633</v>
      </c>
    </row>
    <row r="399" spans="1:2" x14ac:dyDescent="0.35">
      <c r="A399" s="3">
        <v>42166</v>
      </c>
      <c r="B399">
        <v>45.826875000000001</v>
      </c>
    </row>
    <row r="400" spans="1:2" x14ac:dyDescent="0.35">
      <c r="A400" s="3">
        <v>42167</v>
      </c>
      <c r="B400">
        <v>45.363083000000003</v>
      </c>
    </row>
    <row r="401" spans="1:2" x14ac:dyDescent="0.35">
      <c r="A401" s="3">
        <v>42170</v>
      </c>
      <c r="B401">
        <v>44.879550000000002</v>
      </c>
    </row>
    <row r="402" spans="1:2" x14ac:dyDescent="0.35">
      <c r="A402" s="3">
        <v>42171</v>
      </c>
      <c r="B402">
        <v>45.224932000000003</v>
      </c>
    </row>
    <row r="403" spans="1:2" x14ac:dyDescent="0.35">
      <c r="A403" s="3">
        <v>42172</v>
      </c>
      <c r="B403">
        <v>45.363083000000003</v>
      </c>
    </row>
    <row r="404" spans="1:2" x14ac:dyDescent="0.35">
      <c r="A404" s="3">
        <v>42173</v>
      </c>
      <c r="B404">
        <v>46.103180999999999</v>
      </c>
    </row>
    <row r="405" spans="1:2" x14ac:dyDescent="0.35">
      <c r="A405" s="3">
        <v>42174</v>
      </c>
      <c r="B405">
        <v>45.491363999999997</v>
      </c>
    </row>
    <row r="406" spans="1:2" x14ac:dyDescent="0.35">
      <c r="A406" s="3">
        <v>42177</v>
      </c>
      <c r="B406">
        <v>45.619649000000003</v>
      </c>
    </row>
    <row r="407" spans="1:2" x14ac:dyDescent="0.35">
      <c r="A407" s="3">
        <v>42178</v>
      </c>
      <c r="B407">
        <v>45.303874</v>
      </c>
    </row>
    <row r="408" spans="1:2" x14ac:dyDescent="0.35">
      <c r="A408" s="3">
        <v>42179</v>
      </c>
      <c r="B408">
        <v>45.037438000000002</v>
      </c>
    </row>
    <row r="409" spans="1:2" x14ac:dyDescent="0.35">
      <c r="A409" s="3">
        <v>42180</v>
      </c>
      <c r="B409">
        <v>45.047308000000001</v>
      </c>
    </row>
    <row r="410" spans="1:2" x14ac:dyDescent="0.35">
      <c r="A410" s="3">
        <v>42181</v>
      </c>
      <c r="B410">
        <v>44.662453999999997</v>
      </c>
    </row>
    <row r="411" spans="1:2" x14ac:dyDescent="0.35">
      <c r="A411" s="3">
        <v>42184</v>
      </c>
      <c r="B411">
        <v>43.784205</v>
      </c>
    </row>
    <row r="412" spans="1:2" x14ac:dyDescent="0.35">
      <c r="A412" s="3">
        <v>42185</v>
      </c>
      <c r="B412">
        <v>43.567112000000002</v>
      </c>
    </row>
    <row r="413" spans="1:2" x14ac:dyDescent="0.35">
      <c r="A413" s="3">
        <v>42186</v>
      </c>
      <c r="B413">
        <v>43.863149999999997</v>
      </c>
    </row>
    <row r="414" spans="1:2" x14ac:dyDescent="0.35">
      <c r="A414" s="3">
        <v>42187</v>
      </c>
      <c r="B414">
        <v>43.813811000000001</v>
      </c>
    </row>
    <row r="415" spans="1:2" x14ac:dyDescent="0.35">
      <c r="A415" s="3">
        <v>42191</v>
      </c>
      <c r="B415">
        <v>43.803941000000002</v>
      </c>
    </row>
    <row r="416" spans="1:2" x14ac:dyDescent="0.35">
      <c r="A416" s="3">
        <v>42192</v>
      </c>
      <c r="B416">
        <v>43.715128999999997</v>
      </c>
    </row>
    <row r="417" spans="1:2" x14ac:dyDescent="0.35">
      <c r="A417" s="3">
        <v>42193</v>
      </c>
      <c r="B417">
        <v>43.655923999999999</v>
      </c>
    </row>
    <row r="418" spans="1:2" x14ac:dyDescent="0.35">
      <c r="A418" s="3">
        <v>42194</v>
      </c>
      <c r="B418">
        <v>43.932226</v>
      </c>
    </row>
    <row r="419" spans="1:2" x14ac:dyDescent="0.35">
      <c r="A419" s="3">
        <v>42195</v>
      </c>
      <c r="B419">
        <v>44.021037999999997</v>
      </c>
    </row>
    <row r="420" spans="1:2" x14ac:dyDescent="0.35">
      <c r="A420" s="3">
        <v>42198</v>
      </c>
      <c r="B420">
        <v>44.938760000000002</v>
      </c>
    </row>
    <row r="421" spans="1:2" x14ac:dyDescent="0.35">
      <c r="A421" s="3">
        <v>42199</v>
      </c>
      <c r="B421">
        <v>45.017701000000002</v>
      </c>
    </row>
    <row r="422" spans="1:2" x14ac:dyDescent="0.35">
      <c r="A422" s="3">
        <v>42200</v>
      </c>
      <c r="B422">
        <v>45.155852000000003</v>
      </c>
    </row>
    <row r="423" spans="1:2" x14ac:dyDescent="0.35">
      <c r="A423" s="3">
        <v>42201</v>
      </c>
      <c r="B423">
        <v>46.043971999999997</v>
      </c>
    </row>
    <row r="424" spans="1:2" x14ac:dyDescent="0.35">
      <c r="A424" s="3">
        <v>42202</v>
      </c>
      <c r="B424">
        <v>46.004499000000003</v>
      </c>
    </row>
    <row r="425" spans="1:2" x14ac:dyDescent="0.35">
      <c r="A425" s="3">
        <v>42205</v>
      </c>
      <c r="B425">
        <v>46.300536999999998</v>
      </c>
    </row>
    <row r="426" spans="1:2" x14ac:dyDescent="0.35">
      <c r="A426" s="3">
        <v>42206</v>
      </c>
      <c r="B426">
        <v>46.655785000000002</v>
      </c>
    </row>
    <row r="427" spans="1:2" x14ac:dyDescent="0.35">
      <c r="A427" s="3">
        <v>42207</v>
      </c>
      <c r="B427">
        <v>44.938760000000002</v>
      </c>
    </row>
    <row r="428" spans="1:2" x14ac:dyDescent="0.35">
      <c r="A428" s="3">
        <v>42208</v>
      </c>
      <c r="B428">
        <v>45.501233999999997</v>
      </c>
    </row>
    <row r="429" spans="1:2" x14ac:dyDescent="0.35">
      <c r="A429" s="3">
        <v>42209</v>
      </c>
      <c r="B429">
        <v>45.333475999999997</v>
      </c>
    </row>
    <row r="430" spans="1:2" x14ac:dyDescent="0.35">
      <c r="A430" s="3">
        <v>42212</v>
      </c>
      <c r="B430">
        <v>44.751266000000001</v>
      </c>
    </row>
    <row r="431" spans="1:2" x14ac:dyDescent="0.35">
      <c r="A431" s="3">
        <v>42213</v>
      </c>
      <c r="B431">
        <v>44.741399000000001</v>
      </c>
    </row>
    <row r="432" spans="1:2" x14ac:dyDescent="0.35">
      <c r="A432" s="3">
        <v>42214</v>
      </c>
      <c r="B432">
        <v>45.678857999999998</v>
      </c>
    </row>
    <row r="433" spans="1:2" x14ac:dyDescent="0.35">
      <c r="A433" s="3">
        <v>42215</v>
      </c>
      <c r="B433">
        <v>46.261068000000002</v>
      </c>
    </row>
    <row r="434" spans="1:2" x14ac:dyDescent="0.35">
      <c r="A434" s="3">
        <v>42216</v>
      </c>
      <c r="B434">
        <v>46.083444999999998</v>
      </c>
    </row>
    <row r="435" spans="1:2" x14ac:dyDescent="0.35">
      <c r="A435" s="3">
        <v>42219</v>
      </c>
      <c r="B435">
        <v>46.191992999999997</v>
      </c>
    </row>
    <row r="436" spans="1:2" x14ac:dyDescent="0.35">
      <c r="A436" s="3">
        <v>42220</v>
      </c>
      <c r="B436">
        <v>46.912354999999998</v>
      </c>
    </row>
    <row r="437" spans="1:2" x14ac:dyDescent="0.35">
      <c r="A437" s="3">
        <v>42221</v>
      </c>
      <c r="B437">
        <v>46.951827000000002</v>
      </c>
    </row>
    <row r="438" spans="1:2" x14ac:dyDescent="0.35">
      <c r="A438" s="3">
        <v>42222</v>
      </c>
      <c r="B438">
        <v>46.004499000000003</v>
      </c>
    </row>
    <row r="439" spans="1:2" x14ac:dyDescent="0.35">
      <c r="A439" s="3">
        <v>42223</v>
      </c>
      <c r="B439">
        <v>46.122917000000001</v>
      </c>
    </row>
    <row r="440" spans="1:2" x14ac:dyDescent="0.35">
      <c r="A440" s="3">
        <v>42226</v>
      </c>
      <c r="B440">
        <v>46.705128000000002</v>
      </c>
    </row>
    <row r="441" spans="1:2" x14ac:dyDescent="0.35">
      <c r="A441" s="3">
        <v>42227</v>
      </c>
      <c r="B441">
        <v>45.797272</v>
      </c>
    </row>
    <row r="442" spans="1:2" x14ac:dyDescent="0.35">
      <c r="A442" s="3">
        <v>42228</v>
      </c>
      <c r="B442">
        <v>46.122917000000001</v>
      </c>
    </row>
    <row r="443" spans="1:2" x14ac:dyDescent="0.35">
      <c r="A443" s="3">
        <v>42229</v>
      </c>
      <c r="B443">
        <v>46.113047000000002</v>
      </c>
    </row>
    <row r="444" spans="1:2" x14ac:dyDescent="0.35">
      <c r="A444" s="3">
        <v>42230</v>
      </c>
      <c r="B444">
        <v>46.379483</v>
      </c>
    </row>
    <row r="445" spans="1:2" x14ac:dyDescent="0.35">
      <c r="A445" s="3">
        <v>42233</v>
      </c>
      <c r="B445">
        <v>46.695258000000003</v>
      </c>
    </row>
    <row r="446" spans="1:2" x14ac:dyDescent="0.35">
      <c r="A446" s="3">
        <v>42234</v>
      </c>
      <c r="B446">
        <v>46.953518000000003</v>
      </c>
    </row>
    <row r="447" spans="1:2" x14ac:dyDescent="0.35">
      <c r="A447" s="3">
        <v>42235</v>
      </c>
      <c r="B447">
        <v>46.297936999999997</v>
      </c>
    </row>
    <row r="448" spans="1:2" x14ac:dyDescent="0.35">
      <c r="A448" s="3">
        <v>42236</v>
      </c>
      <c r="B448">
        <v>45.354297000000003</v>
      </c>
    </row>
    <row r="449" spans="1:2" x14ac:dyDescent="0.35">
      <c r="A449" s="3">
        <v>42237</v>
      </c>
      <c r="B449">
        <v>42.781637000000003</v>
      </c>
    </row>
    <row r="450" spans="1:2" x14ac:dyDescent="0.35">
      <c r="A450" s="3">
        <v>42240</v>
      </c>
      <c r="B450">
        <v>41.400944000000003</v>
      </c>
    </row>
    <row r="451" spans="1:2" x14ac:dyDescent="0.35">
      <c r="A451" s="3">
        <v>42241</v>
      </c>
      <c r="B451">
        <v>40.199046000000003</v>
      </c>
    </row>
    <row r="452" spans="1:2" x14ac:dyDescent="0.35">
      <c r="A452" s="3">
        <v>42242</v>
      </c>
      <c r="B452">
        <v>42.424047000000002</v>
      </c>
    </row>
    <row r="453" spans="1:2" x14ac:dyDescent="0.35">
      <c r="A453" s="3">
        <v>42243</v>
      </c>
      <c r="B453">
        <v>43.606082000000001</v>
      </c>
    </row>
    <row r="454" spans="1:2" x14ac:dyDescent="0.35">
      <c r="A454" s="3">
        <v>42244</v>
      </c>
      <c r="B454">
        <v>43.63588</v>
      </c>
    </row>
    <row r="455" spans="1:2" x14ac:dyDescent="0.35">
      <c r="A455" s="3">
        <v>42247</v>
      </c>
      <c r="B455">
        <v>43.228625000000001</v>
      </c>
    </row>
    <row r="456" spans="1:2" x14ac:dyDescent="0.35">
      <c r="A456" s="3">
        <v>42248</v>
      </c>
      <c r="B456">
        <v>41.540005999999998</v>
      </c>
    </row>
    <row r="457" spans="1:2" x14ac:dyDescent="0.35">
      <c r="A457" s="3">
        <v>42249</v>
      </c>
      <c r="B457">
        <v>43.069696</v>
      </c>
    </row>
    <row r="458" spans="1:2" x14ac:dyDescent="0.35">
      <c r="A458" s="3">
        <v>42250</v>
      </c>
      <c r="B458">
        <v>43.208758000000003</v>
      </c>
    </row>
    <row r="459" spans="1:2" x14ac:dyDescent="0.35">
      <c r="A459" s="3">
        <v>42251</v>
      </c>
      <c r="B459">
        <v>42.324717999999997</v>
      </c>
    </row>
    <row r="460" spans="1:2" x14ac:dyDescent="0.35">
      <c r="A460" s="3">
        <v>42255</v>
      </c>
      <c r="B460">
        <v>43.596147000000002</v>
      </c>
    </row>
    <row r="461" spans="1:2" x14ac:dyDescent="0.35">
      <c r="A461" s="3">
        <v>42256</v>
      </c>
      <c r="B461">
        <v>42.781637000000003</v>
      </c>
    </row>
    <row r="462" spans="1:2" x14ac:dyDescent="0.35">
      <c r="A462" s="3">
        <v>42257</v>
      </c>
      <c r="B462">
        <v>43.000165000000003</v>
      </c>
    </row>
    <row r="463" spans="1:2" x14ac:dyDescent="0.35">
      <c r="A463" s="3">
        <v>42258</v>
      </c>
      <c r="B463">
        <v>43.188892000000003</v>
      </c>
    </row>
    <row r="464" spans="1:2" x14ac:dyDescent="0.35">
      <c r="A464" s="3">
        <v>42261</v>
      </c>
      <c r="B464">
        <v>42.751838999999997</v>
      </c>
    </row>
    <row r="465" spans="1:2" x14ac:dyDescent="0.35">
      <c r="A465" s="3">
        <v>42262</v>
      </c>
      <c r="B465">
        <v>43.685544</v>
      </c>
    </row>
    <row r="466" spans="1:2" x14ac:dyDescent="0.35">
      <c r="A466" s="3">
        <v>42263</v>
      </c>
      <c r="B466">
        <v>44.003400999999997</v>
      </c>
    </row>
    <row r="467" spans="1:2" x14ac:dyDescent="0.35">
      <c r="A467" s="3">
        <v>42264</v>
      </c>
      <c r="B467">
        <v>43.953736999999997</v>
      </c>
    </row>
    <row r="468" spans="1:2" x14ac:dyDescent="0.35">
      <c r="A468" s="3">
        <v>42265</v>
      </c>
      <c r="B468">
        <v>43.188892000000003</v>
      </c>
    </row>
    <row r="469" spans="1:2" x14ac:dyDescent="0.35">
      <c r="A469" s="3">
        <v>42268</v>
      </c>
      <c r="B469">
        <v>43.814675000000001</v>
      </c>
    </row>
    <row r="470" spans="1:2" x14ac:dyDescent="0.35">
      <c r="A470" s="3">
        <v>42269</v>
      </c>
      <c r="B470">
        <v>43.606082000000001</v>
      </c>
    </row>
    <row r="471" spans="1:2" x14ac:dyDescent="0.35">
      <c r="A471" s="3">
        <v>42270</v>
      </c>
      <c r="B471">
        <v>43.576279999999997</v>
      </c>
    </row>
    <row r="472" spans="1:2" x14ac:dyDescent="0.35">
      <c r="A472" s="3">
        <v>42271</v>
      </c>
      <c r="B472">
        <v>43.616013000000002</v>
      </c>
    </row>
    <row r="473" spans="1:2" x14ac:dyDescent="0.35">
      <c r="A473" s="3">
        <v>42272</v>
      </c>
      <c r="B473">
        <v>43.645811000000002</v>
      </c>
    </row>
    <row r="474" spans="1:2" x14ac:dyDescent="0.35">
      <c r="A474" s="3">
        <v>42275</v>
      </c>
      <c r="B474">
        <v>43.000165000000003</v>
      </c>
    </row>
    <row r="475" spans="1:2" x14ac:dyDescent="0.35">
      <c r="A475" s="3">
        <v>42276</v>
      </c>
      <c r="B475">
        <v>43.149158999999997</v>
      </c>
    </row>
    <row r="476" spans="1:2" x14ac:dyDescent="0.35">
      <c r="A476" s="3">
        <v>42277</v>
      </c>
      <c r="B476">
        <v>43.963667999999998</v>
      </c>
    </row>
    <row r="477" spans="1:2" x14ac:dyDescent="0.35">
      <c r="A477" s="3">
        <v>42278</v>
      </c>
      <c r="B477">
        <v>44.311326999999999</v>
      </c>
    </row>
    <row r="478" spans="1:2" x14ac:dyDescent="0.35">
      <c r="A478" s="3">
        <v>42279</v>
      </c>
      <c r="B478">
        <v>45.264899</v>
      </c>
    </row>
    <row r="479" spans="1:2" x14ac:dyDescent="0.35">
      <c r="A479" s="3">
        <v>42282</v>
      </c>
      <c r="B479">
        <v>46.317802999999998</v>
      </c>
    </row>
    <row r="480" spans="1:2" x14ac:dyDescent="0.35">
      <c r="A480" s="3">
        <v>42283</v>
      </c>
      <c r="B480">
        <v>46.436999</v>
      </c>
    </row>
    <row r="481" spans="1:2" x14ac:dyDescent="0.35">
      <c r="A481" s="3">
        <v>42284</v>
      </c>
      <c r="B481">
        <v>46.486663</v>
      </c>
    </row>
    <row r="482" spans="1:2" x14ac:dyDescent="0.35">
      <c r="A482" s="3">
        <v>42285</v>
      </c>
      <c r="B482">
        <v>47.132313000000003</v>
      </c>
    </row>
    <row r="483" spans="1:2" x14ac:dyDescent="0.35">
      <c r="A483" s="3">
        <v>42286</v>
      </c>
      <c r="B483">
        <v>46.794589000000002</v>
      </c>
    </row>
    <row r="484" spans="1:2" x14ac:dyDescent="0.35">
      <c r="A484" s="3">
        <v>42289</v>
      </c>
      <c r="B484">
        <v>46.685324999999999</v>
      </c>
    </row>
    <row r="485" spans="1:2" x14ac:dyDescent="0.35">
      <c r="A485" s="3">
        <v>42290</v>
      </c>
      <c r="B485">
        <v>46.576061000000003</v>
      </c>
    </row>
    <row r="486" spans="1:2" x14ac:dyDescent="0.35">
      <c r="A486" s="3">
        <v>42291</v>
      </c>
      <c r="B486">
        <v>46.367468000000002</v>
      </c>
    </row>
    <row r="487" spans="1:2" x14ac:dyDescent="0.35">
      <c r="A487" s="3">
        <v>42292</v>
      </c>
      <c r="B487">
        <v>46.695256000000001</v>
      </c>
    </row>
    <row r="488" spans="1:2" x14ac:dyDescent="0.35">
      <c r="A488" s="3">
        <v>42293</v>
      </c>
      <c r="B488">
        <v>47.191909000000003</v>
      </c>
    </row>
    <row r="489" spans="1:2" x14ac:dyDescent="0.35">
      <c r="A489" s="3">
        <v>42296</v>
      </c>
      <c r="B489">
        <v>47.301172999999999</v>
      </c>
    </row>
    <row r="490" spans="1:2" x14ac:dyDescent="0.35">
      <c r="A490" s="3">
        <v>42297</v>
      </c>
      <c r="B490">
        <v>47.45017</v>
      </c>
    </row>
    <row r="491" spans="1:2" x14ac:dyDescent="0.35">
      <c r="A491" s="3">
        <v>42298</v>
      </c>
      <c r="B491">
        <v>46.883986999999998</v>
      </c>
    </row>
    <row r="492" spans="1:2" x14ac:dyDescent="0.35">
      <c r="A492" s="3">
        <v>42299</v>
      </c>
      <c r="B492">
        <v>47.708427999999998</v>
      </c>
    </row>
    <row r="493" spans="1:2" x14ac:dyDescent="0.35">
      <c r="A493" s="3">
        <v>42300</v>
      </c>
      <c r="B493">
        <v>52.516022999999997</v>
      </c>
    </row>
    <row r="494" spans="1:2" x14ac:dyDescent="0.35">
      <c r="A494" s="3">
        <v>42303</v>
      </c>
      <c r="B494">
        <v>53.886785000000003</v>
      </c>
    </row>
    <row r="495" spans="1:2" x14ac:dyDescent="0.35">
      <c r="A495" s="3">
        <v>42304</v>
      </c>
      <c r="B495">
        <v>53.330533000000003</v>
      </c>
    </row>
    <row r="496" spans="1:2" x14ac:dyDescent="0.35">
      <c r="A496" s="3">
        <v>42305</v>
      </c>
      <c r="B496">
        <v>53.618592</v>
      </c>
    </row>
    <row r="497" spans="1:2" x14ac:dyDescent="0.35">
      <c r="A497" s="3">
        <v>42306</v>
      </c>
      <c r="B497">
        <v>53.002744</v>
      </c>
    </row>
    <row r="498" spans="1:2" x14ac:dyDescent="0.35">
      <c r="A498" s="3">
        <v>42307</v>
      </c>
      <c r="B498">
        <v>52.287562999999999</v>
      </c>
    </row>
    <row r="499" spans="1:2" x14ac:dyDescent="0.35">
      <c r="A499" s="3">
        <v>42310</v>
      </c>
      <c r="B499">
        <v>52.883549000000002</v>
      </c>
    </row>
    <row r="500" spans="1:2" x14ac:dyDescent="0.35">
      <c r="A500" s="3">
        <v>42311</v>
      </c>
      <c r="B500">
        <v>53.787455999999999</v>
      </c>
    </row>
    <row r="501" spans="1:2" x14ac:dyDescent="0.35">
      <c r="A501" s="3">
        <v>42312</v>
      </c>
      <c r="B501">
        <v>54.035781999999998</v>
      </c>
    </row>
    <row r="502" spans="1:2" x14ac:dyDescent="0.35">
      <c r="A502" s="3">
        <v>42313</v>
      </c>
      <c r="B502">
        <v>54.015915</v>
      </c>
    </row>
    <row r="503" spans="1:2" x14ac:dyDescent="0.35">
      <c r="A503" s="3">
        <v>42314</v>
      </c>
      <c r="B503">
        <v>54.552297000000003</v>
      </c>
    </row>
    <row r="504" spans="1:2" x14ac:dyDescent="0.35">
      <c r="A504" s="3">
        <v>42317</v>
      </c>
      <c r="B504">
        <v>53.797387000000001</v>
      </c>
    </row>
    <row r="505" spans="1:2" x14ac:dyDescent="0.35">
      <c r="A505" s="3"/>
    </row>
    <row r="506" spans="1:2" x14ac:dyDescent="0.35">
      <c r="A506" s="3"/>
    </row>
    <row r="507" spans="1:2" x14ac:dyDescent="0.35">
      <c r="A507" s="3"/>
    </row>
    <row r="508" spans="1:2" x14ac:dyDescent="0.35">
      <c r="A508" s="3"/>
    </row>
    <row r="509" spans="1:2" x14ac:dyDescent="0.35">
      <c r="A509" s="3"/>
    </row>
    <row r="510" spans="1:2" x14ac:dyDescent="0.35">
      <c r="A510" s="3"/>
    </row>
    <row r="511" spans="1:2" x14ac:dyDescent="0.35">
      <c r="A511" s="3"/>
    </row>
    <row r="512" spans="1:2" x14ac:dyDescent="0.35">
      <c r="A512" s="3"/>
    </row>
    <row r="513" spans="1:1" x14ac:dyDescent="0.35">
      <c r="A513" s="3"/>
    </row>
    <row r="514" spans="1:1" x14ac:dyDescent="0.35">
      <c r="A514" s="3"/>
    </row>
    <row r="515" spans="1:1" x14ac:dyDescent="0.35">
      <c r="A515" s="3"/>
    </row>
    <row r="516" spans="1:1" x14ac:dyDescent="0.35">
      <c r="A516" s="3"/>
    </row>
    <row r="517" spans="1:1" x14ac:dyDescent="0.35">
      <c r="A517" s="3"/>
    </row>
    <row r="518" spans="1:1" x14ac:dyDescent="0.35">
      <c r="A518" s="3"/>
    </row>
    <row r="519" spans="1:1" x14ac:dyDescent="0.35">
      <c r="A519" s="3"/>
    </row>
    <row r="520" spans="1:1" x14ac:dyDescent="0.35">
      <c r="A520" s="3"/>
    </row>
    <row r="521" spans="1:1" x14ac:dyDescent="0.35">
      <c r="A521" s="3"/>
    </row>
    <row r="522" spans="1:1" x14ac:dyDescent="0.35">
      <c r="A522" s="3"/>
    </row>
    <row r="523" spans="1:1" x14ac:dyDescent="0.35">
      <c r="A523" s="3"/>
    </row>
    <row r="524" spans="1:1" x14ac:dyDescent="0.35">
      <c r="A524" s="3"/>
    </row>
    <row r="525" spans="1:1" x14ac:dyDescent="0.35">
      <c r="A525" s="3"/>
    </row>
    <row r="526" spans="1:1" x14ac:dyDescent="0.35">
      <c r="A526" s="3"/>
    </row>
    <row r="527" spans="1:1" x14ac:dyDescent="0.35">
      <c r="A527" s="3"/>
    </row>
    <row r="528" spans="1:1" x14ac:dyDescent="0.35">
      <c r="A528" s="3"/>
    </row>
    <row r="529" spans="1:1" x14ac:dyDescent="0.35">
      <c r="A529" s="3"/>
    </row>
    <row r="530" spans="1:1" x14ac:dyDescent="0.35">
      <c r="A530" s="3"/>
    </row>
    <row r="531" spans="1:1" x14ac:dyDescent="0.35">
      <c r="A531" s="3"/>
    </row>
    <row r="532" spans="1:1" x14ac:dyDescent="0.35">
      <c r="A532" s="3"/>
    </row>
    <row r="533" spans="1:1" x14ac:dyDescent="0.35">
      <c r="A533" s="3"/>
    </row>
    <row r="534" spans="1:1" x14ac:dyDescent="0.35">
      <c r="A534" s="3"/>
    </row>
    <row r="535" spans="1:1" x14ac:dyDescent="0.35">
      <c r="A535" s="3"/>
    </row>
    <row r="536" spans="1:1" x14ac:dyDescent="0.35">
      <c r="A536" s="3"/>
    </row>
    <row r="537" spans="1:1" x14ac:dyDescent="0.35">
      <c r="A537" s="3"/>
    </row>
    <row r="538" spans="1:1" x14ac:dyDescent="0.35">
      <c r="A538" s="3"/>
    </row>
    <row r="539" spans="1:1" x14ac:dyDescent="0.35">
      <c r="A539" s="3"/>
    </row>
    <row r="540" spans="1:1" x14ac:dyDescent="0.35">
      <c r="A540" s="3"/>
    </row>
    <row r="541" spans="1:1" x14ac:dyDescent="0.35">
      <c r="A541" s="3"/>
    </row>
    <row r="542" spans="1:1" x14ac:dyDescent="0.35">
      <c r="A542" s="3"/>
    </row>
    <row r="543" spans="1:1" x14ac:dyDescent="0.35">
      <c r="A543" s="3"/>
    </row>
    <row r="544" spans="1:1" x14ac:dyDescent="0.35">
      <c r="A544" s="3"/>
    </row>
    <row r="545" spans="1:1" x14ac:dyDescent="0.35">
      <c r="A545" s="3"/>
    </row>
    <row r="546" spans="1:1" x14ac:dyDescent="0.35">
      <c r="A546" s="3"/>
    </row>
    <row r="547" spans="1:1" x14ac:dyDescent="0.35">
      <c r="A547" s="3"/>
    </row>
    <row r="548" spans="1:1" x14ac:dyDescent="0.35">
      <c r="A548" s="3"/>
    </row>
    <row r="549" spans="1:1" x14ac:dyDescent="0.35">
      <c r="A549" s="3"/>
    </row>
    <row r="550" spans="1:1" x14ac:dyDescent="0.35">
      <c r="A550" s="3"/>
    </row>
    <row r="551" spans="1:1" x14ac:dyDescent="0.35">
      <c r="A551" s="3"/>
    </row>
    <row r="552" spans="1:1" x14ac:dyDescent="0.35">
      <c r="A552" s="3"/>
    </row>
    <row r="553" spans="1:1" x14ac:dyDescent="0.35">
      <c r="A553" s="3"/>
    </row>
    <row r="554" spans="1:1" x14ac:dyDescent="0.35">
      <c r="A554" s="3"/>
    </row>
    <row r="555" spans="1:1" x14ac:dyDescent="0.35">
      <c r="A555" s="3"/>
    </row>
    <row r="556" spans="1:1" x14ac:dyDescent="0.35">
      <c r="A556" s="3"/>
    </row>
    <row r="557" spans="1:1" x14ac:dyDescent="0.35">
      <c r="A557" s="3"/>
    </row>
    <row r="558" spans="1:1" x14ac:dyDescent="0.35">
      <c r="A558" s="3"/>
    </row>
    <row r="559" spans="1:1" x14ac:dyDescent="0.35">
      <c r="A559" s="3"/>
    </row>
    <row r="560" spans="1:1" x14ac:dyDescent="0.35">
      <c r="A560" s="3"/>
    </row>
    <row r="561" spans="1:1" x14ac:dyDescent="0.35">
      <c r="A561" s="3"/>
    </row>
    <row r="562" spans="1:1" x14ac:dyDescent="0.35">
      <c r="A562" s="3"/>
    </row>
    <row r="563" spans="1:1" x14ac:dyDescent="0.35">
      <c r="A563" s="3"/>
    </row>
    <row r="564" spans="1:1" x14ac:dyDescent="0.35">
      <c r="A564" s="3"/>
    </row>
    <row r="565" spans="1:1" x14ac:dyDescent="0.35">
      <c r="A565" s="3"/>
    </row>
    <row r="566" spans="1:1" x14ac:dyDescent="0.35">
      <c r="A566" s="3"/>
    </row>
    <row r="567" spans="1:1" x14ac:dyDescent="0.35">
      <c r="A567" s="3"/>
    </row>
    <row r="568" spans="1:1" x14ac:dyDescent="0.35">
      <c r="A568" s="3"/>
    </row>
    <row r="569" spans="1:1" x14ac:dyDescent="0.35">
      <c r="A569" s="3"/>
    </row>
    <row r="570" spans="1:1" x14ac:dyDescent="0.35">
      <c r="A570" s="3"/>
    </row>
    <row r="571" spans="1:1" x14ac:dyDescent="0.35">
      <c r="A571" s="3"/>
    </row>
    <row r="572" spans="1:1" x14ac:dyDescent="0.35">
      <c r="A572" s="3"/>
    </row>
    <row r="573" spans="1:1" x14ac:dyDescent="0.35">
      <c r="A573" s="3"/>
    </row>
    <row r="574" spans="1:1" x14ac:dyDescent="0.35">
      <c r="A574" s="3"/>
    </row>
    <row r="575" spans="1:1" x14ac:dyDescent="0.35">
      <c r="A575" s="3"/>
    </row>
    <row r="576" spans="1:1" x14ac:dyDescent="0.35">
      <c r="A576" s="3"/>
    </row>
    <row r="577" spans="1:1" x14ac:dyDescent="0.35">
      <c r="A577" s="3"/>
    </row>
    <row r="578" spans="1:1" x14ac:dyDescent="0.35">
      <c r="A578" s="3"/>
    </row>
    <row r="579" spans="1:1" x14ac:dyDescent="0.35">
      <c r="A579" s="3"/>
    </row>
    <row r="580" spans="1:1" x14ac:dyDescent="0.35">
      <c r="A580" s="3"/>
    </row>
    <row r="581" spans="1:1" x14ac:dyDescent="0.35">
      <c r="A581" s="3"/>
    </row>
    <row r="582" spans="1:1" x14ac:dyDescent="0.35">
      <c r="A582" s="3"/>
    </row>
    <row r="583" spans="1:1" x14ac:dyDescent="0.35">
      <c r="A583" s="3"/>
    </row>
    <row r="584" spans="1:1" x14ac:dyDescent="0.35">
      <c r="A584" s="3"/>
    </row>
    <row r="585" spans="1:1" x14ac:dyDescent="0.35">
      <c r="A585" s="3"/>
    </row>
    <row r="586" spans="1:1" x14ac:dyDescent="0.35">
      <c r="A586" s="3"/>
    </row>
    <row r="587" spans="1:1" x14ac:dyDescent="0.35">
      <c r="A587" s="3"/>
    </row>
    <row r="588" spans="1:1" x14ac:dyDescent="0.35">
      <c r="A588" s="3"/>
    </row>
    <row r="589" spans="1:1" x14ac:dyDescent="0.35">
      <c r="A589" s="3"/>
    </row>
    <row r="590" spans="1:1" x14ac:dyDescent="0.35">
      <c r="A590" s="3"/>
    </row>
    <row r="591" spans="1:1" x14ac:dyDescent="0.35">
      <c r="A591" s="3"/>
    </row>
    <row r="592" spans="1:1" x14ac:dyDescent="0.35">
      <c r="A592" s="3"/>
    </row>
    <row r="593" spans="1:1" x14ac:dyDescent="0.35">
      <c r="A593" s="3"/>
    </row>
    <row r="594" spans="1:1" x14ac:dyDescent="0.35">
      <c r="A594" s="3"/>
    </row>
    <row r="595" spans="1:1" x14ac:dyDescent="0.35">
      <c r="A595" s="3"/>
    </row>
    <row r="596" spans="1:1" x14ac:dyDescent="0.35">
      <c r="A596" s="3"/>
    </row>
    <row r="597" spans="1:1" x14ac:dyDescent="0.35">
      <c r="A597" s="3"/>
    </row>
    <row r="598" spans="1:1" x14ac:dyDescent="0.35">
      <c r="A598" s="3"/>
    </row>
    <row r="599" spans="1:1" x14ac:dyDescent="0.35">
      <c r="A599" s="3"/>
    </row>
    <row r="600" spans="1:1" x14ac:dyDescent="0.35">
      <c r="A600" s="3"/>
    </row>
    <row r="601" spans="1:1" x14ac:dyDescent="0.35">
      <c r="A601" s="3"/>
    </row>
    <row r="602" spans="1:1" x14ac:dyDescent="0.35">
      <c r="A602" s="3"/>
    </row>
    <row r="603" spans="1:1" x14ac:dyDescent="0.35">
      <c r="A603" s="3"/>
    </row>
    <row r="604" spans="1:1" x14ac:dyDescent="0.35">
      <c r="A604" s="3"/>
    </row>
    <row r="605" spans="1:1" x14ac:dyDescent="0.35">
      <c r="A605" s="3"/>
    </row>
    <row r="606" spans="1:1" x14ac:dyDescent="0.35">
      <c r="A606" s="3"/>
    </row>
    <row r="607" spans="1:1" x14ac:dyDescent="0.35">
      <c r="A607" s="3"/>
    </row>
    <row r="608" spans="1:1" x14ac:dyDescent="0.35">
      <c r="A608" s="3"/>
    </row>
    <row r="609" spans="1:1" x14ac:dyDescent="0.35">
      <c r="A609" s="3"/>
    </row>
    <row r="610" spans="1:1" x14ac:dyDescent="0.35">
      <c r="A610" s="3"/>
    </row>
    <row r="611" spans="1:1" x14ac:dyDescent="0.35">
      <c r="A611" s="3"/>
    </row>
    <row r="612" spans="1:1" x14ac:dyDescent="0.35">
      <c r="A612" s="3"/>
    </row>
    <row r="613" spans="1:1" x14ac:dyDescent="0.35">
      <c r="A613" s="3"/>
    </row>
    <row r="614" spans="1:1" x14ac:dyDescent="0.35">
      <c r="A614" s="3"/>
    </row>
    <row r="615" spans="1:1" x14ac:dyDescent="0.35">
      <c r="A615" s="3"/>
    </row>
    <row r="616" spans="1:1" x14ac:dyDescent="0.35">
      <c r="A616" s="3"/>
    </row>
    <row r="617" spans="1:1" x14ac:dyDescent="0.35">
      <c r="A617" s="3"/>
    </row>
    <row r="618" spans="1:1" x14ac:dyDescent="0.35">
      <c r="A618" s="3"/>
    </row>
    <row r="619" spans="1:1" x14ac:dyDescent="0.35">
      <c r="A619" s="3"/>
    </row>
    <row r="620" spans="1:1" x14ac:dyDescent="0.35">
      <c r="A620" s="3"/>
    </row>
    <row r="621" spans="1:1" x14ac:dyDescent="0.35">
      <c r="A621" s="3"/>
    </row>
    <row r="622" spans="1:1" x14ac:dyDescent="0.35">
      <c r="A622" s="3"/>
    </row>
    <row r="623" spans="1:1" x14ac:dyDescent="0.35">
      <c r="A623" s="3"/>
    </row>
    <row r="624" spans="1:1" x14ac:dyDescent="0.35">
      <c r="A624" s="3"/>
    </row>
    <row r="625" spans="1:1" x14ac:dyDescent="0.35">
      <c r="A625" s="3"/>
    </row>
    <row r="626" spans="1:1" x14ac:dyDescent="0.35">
      <c r="A626" s="3"/>
    </row>
    <row r="627" spans="1:1" x14ac:dyDescent="0.35">
      <c r="A627" s="3"/>
    </row>
    <row r="628" spans="1:1" x14ac:dyDescent="0.35">
      <c r="A628" s="3"/>
    </row>
    <row r="629" spans="1:1" x14ac:dyDescent="0.35">
      <c r="A629" s="3"/>
    </row>
    <row r="630" spans="1:1" x14ac:dyDescent="0.35">
      <c r="A630" s="3"/>
    </row>
    <row r="631" spans="1:1" x14ac:dyDescent="0.35">
      <c r="A631" s="3"/>
    </row>
    <row r="632" spans="1:1" x14ac:dyDescent="0.35">
      <c r="A632" s="3"/>
    </row>
    <row r="633" spans="1:1" x14ac:dyDescent="0.35">
      <c r="A633" s="3"/>
    </row>
    <row r="634" spans="1:1" x14ac:dyDescent="0.35">
      <c r="A634" s="3"/>
    </row>
    <row r="635" spans="1:1" x14ac:dyDescent="0.35">
      <c r="A635" s="3"/>
    </row>
    <row r="636" spans="1:1" x14ac:dyDescent="0.35">
      <c r="A636" s="3"/>
    </row>
    <row r="637" spans="1:1" x14ac:dyDescent="0.35">
      <c r="A637" s="3"/>
    </row>
    <row r="638" spans="1:1" x14ac:dyDescent="0.35">
      <c r="A638" s="3"/>
    </row>
    <row r="639" spans="1:1" x14ac:dyDescent="0.35">
      <c r="A639" s="3"/>
    </row>
    <row r="640" spans="1:1" x14ac:dyDescent="0.35">
      <c r="A640" s="3"/>
    </row>
    <row r="641" spans="1:1" x14ac:dyDescent="0.35">
      <c r="A641" s="3"/>
    </row>
    <row r="642" spans="1:1" x14ac:dyDescent="0.35">
      <c r="A642" s="3"/>
    </row>
    <row r="643" spans="1:1" x14ac:dyDescent="0.35">
      <c r="A643" s="3"/>
    </row>
    <row r="644" spans="1:1" x14ac:dyDescent="0.35">
      <c r="A644" s="3"/>
    </row>
    <row r="645" spans="1:1" x14ac:dyDescent="0.35">
      <c r="A645" s="3"/>
    </row>
    <row r="646" spans="1:1" x14ac:dyDescent="0.35">
      <c r="A646" s="3"/>
    </row>
    <row r="647" spans="1:1" x14ac:dyDescent="0.35">
      <c r="A647" s="3"/>
    </row>
    <row r="648" spans="1:1" x14ac:dyDescent="0.35">
      <c r="A648" s="3"/>
    </row>
    <row r="649" spans="1:1" x14ac:dyDescent="0.35">
      <c r="A649" s="3"/>
    </row>
    <row r="650" spans="1:1" x14ac:dyDescent="0.35">
      <c r="A650" s="3"/>
    </row>
    <row r="651" spans="1:1" x14ac:dyDescent="0.35">
      <c r="A651" s="3"/>
    </row>
    <row r="652" spans="1:1" x14ac:dyDescent="0.35">
      <c r="A652" s="3"/>
    </row>
    <row r="653" spans="1:1" x14ac:dyDescent="0.35">
      <c r="A653" s="3"/>
    </row>
    <row r="654" spans="1:1" x14ac:dyDescent="0.35">
      <c r="A654" s="3"/>
    </row>
    <row r="655" spans="1:1" x14ac:dyDescent="0.35">
      <c r="A655" s="3"/>
    </row>
    <row r="656" spans="1:1" x14ac:dyDescent="0.35">
      <c r="A656" s="3"/>
    </row>
    <row r="657" spans="1:1" x14ac:dyDescent="0.35">
      <c r="A657" s="3"/>
    </row>
    <row r="658" spans="1:1" x14ac:dyDescent="0.35">
      <c r="A658" s="3"/>
    </row>
    <row r="659" spans="1:1" x14ac:dyDescent="0.35">
      <c r="A659" s="3"/>
    </row>
    <row r="660" spans="1:1" x14ac:dyDescent="0.35">
      <c r="A660" s="3"/>
    </row>
    <row r="661" spans="1:1" x14ac:dyDescent="0.35">
      <c r="A661" s="3"/>
    </row>
    <row r="662" spans="1:1" x14ac:dyDescent="0.35">
      <c r="A662" s="3"/>
    </row>
    <row r="663" spans="1:1" x14ac:dyDescent="0.35">
      <c r="A663" s="3"/>
    </row>
    <row r="664" spans="1:1" x14ac:dyDescent="0.35">
      <c r="A664" s="3"/>
    </row>
    <row r="665" spans="1:1" x14ac:dyDescent="0.35">
      <c r="A665" s="3"/>
    </row>
    <row r="666" spans="1:1" x14ac:dyDescent="0.35">
      <c r="A666" s="3"/>
    </row>
    <row r="667" spans="1:1" x14ac:dyDescent="0.35">
      <c r="A667" s="3"/>
    </row>
    <row r="668" spans="1:1" x14ac:dyDescent="0.35">
      <c r="A668" s="3"/>
    </row>
    <row r="669" spans="1:1" x14ac:dyDescent="0.35">
      <c r="A669" s="3"/>
    </row>
    <row r="670" spans="1:1" x14ac:dyDescent="0.35">
      <c r="A670" s="3"/>
    </row>
    <row r="671" spans="1:1" x14ac:dyDescent="0.35">
      <c r="A671" s="3"/>
    </row>
    <row r="672" spans="1:1" x14ac:dyDescent="0.35">
      <c r="A672" s="3"/>
    </row>
    <row r="673" spans="1:1" x14ac:dyDescent="0.35">
      <c r="A673" s="3"/>
    </row>
    <row r="674" spans="1:1" x14ac:dyDescent="0.35">
      <c r="A674" s="3"/>
    </row>
    <row r="675" spans="1:1" x14ac:dyDescent="0.35">
      <c r="A675" s="3"/>
    </row>
    <row r="676" spans="1:1" x14ac:dyDescent="0.35">
      <c r="A676" s="3"/>
    </row>
    <row r="677" spans="1:1" x14ac:dyDescent="0.35">
      <c r="A677" s="3"/>
    </row>
    <row r="678" spans="1:1" x14ac:dyDescent="0.35">
      <c r="A678" s="3"/>
    </row>
    <row r="679" spans="1:1" x14ac:dyDescent="0.35">
      <c r="A679" s="3"/>
    </row>
    <row r="680" spans="1:1" x14ac:dyDescent="0.35">
      <c r="A680" s="3"/>
    </row>
    <row r="681" spans="1:1" x14ac:dyDescent="0.35">
      <c r="A681" s="3"/>
    </row>
    <row r="682" spans="1:1" x14ac:dyDescent="0.35">
      <c r="A682" s="3"/>
    </row>
    <row r="683" spans="1:1" x14ac:dyDescent="0.35">
      <c r="A683" s="3"/>
    </row>
    <row r="684" spans="1:1" x14ac:dyDescent="0.35">
      <c r="A684" s="3"/>
    </row>
    <row r="685" spans="1:1" x14ac:dyDescent="0.35">
      <c r="A685" s="3"/>
    </row>
    <row r="686" spans="1:1" x14ac:dyDescent="0.35">
      <c r="A686" s="3"/>
    </row>
    <row r="687" spans="1:1" x14ac:dyDescent="0.35">
      <c r="A687" s="3"/>
    </row>
    <row r="688" spans="1:1" x14ac:dyDescent="0.35">
      <c r="A688" s="3"/>
    </row>
    <row r="689" spans="1:1" x14ac:dyDescent="0.35">
      <c r="A689" s="3"/>
    </row>
    <row r="690" spans="1:1" x14ac:dyDescent="0.35">
      <c r="A690" s="3"/>
    </row>
    <row r="691" spans="1:1" x14ac:dyDescent="0.35">
      <c r="A691" s="3"/>
    </row>
    <row r="692" spans="1:1" x14ac:dyDescent="0.35">
      <c r="A692" s="3"/>
    </row>
    <row r="693" spans="1:1" x14ac:dyDescent="0.35">
      <c r="A693" s="3"/>
    </row>
    <row r="694" spans="1:1" x14ac:dyDescent="0.35">
      <c r="A694" s="3"/>
    </row>
    <row r="695" spans="1:1" x14ac:dyDescent="0.35">
      <c r="A695" s="3"/>
    </row>
    <row r="696" spans="1:1" x14ac:dyDescent="0.35">
      <c r="A696" s="3"/>
    </row>
    <row r="697" spans="1:1" x14ac:dyDescent="0.35">
      <c r="A697" s="3"/>
    </row>
    <row r="698" spans="1:1" x14ac:dyDescent="0.35">
      <c r="A698" s="3"/>
    </row>
    <row r="699" spans="1:1" x14ac:dyDescent="0.35">
      <c r="A699" s="3"/>
    </row>
    <row r="700" spans="1:1" x14ac:dyDescent="0.35">
      <c r="A700" s="3"/>
    </row>
    <row r="701" spans="1:1" x14ac:dyDescent="0.35">
      <c r="A701" s="3"/>
    </row>
    <row r="702" spans="1:1" x14ac:dyDescent="0.35">
      <c r="A702" s="3"/>
    </row>
    <row r="703" spans="1:1" x14ac:dyDescent="0.35">
      <c r="A703" s="3"/>
    </row>
    <row r="704" spans="1:1" x14ac:dyDescent="0.35">
      <c r="A704" s="3"/>
    </row>
    <row r="705" spans="1:1" x14ac:dyDescent="0.35">
      <c r="A705" s="3"/>
    </row>
    <row r="706" spans="1:1" x14ac:dyDescent="0.35">
      <c r="A706" s="3"/>
    </row>
    <row r="707" spans="1:1" x14ac:dyDescent="0.35">
      <c r="A707" s="3"/>
    </row>
    <row r="708" spans="1:1" x14ac:dyDescent="0.35">
      <c r="A708" s="3"/>
    </row>
    <row r="709" spans="1:1" x14ac:dyDescent="0.35">
      <c r="A709" s="3"/>
    </row>
    <row r="710" spans="1:1" x14ac:dyDescent="0.35">
      <c r="A710" s="3"/>
    </row>
    <row r="711" spans="1:1" x14ac:dyDescent="0.35">
      <c r="A711" s="3"/>
    </row>
    <row r="712" spans="1:1" x14ac:dyDescent="0.35">
      <c r="A712" s="3"/>
    </row>
    <row r="713" spans="1:1" x14ac:dyDescent="0.35">
      <c r="A713" s="3"/>
    </row>
    <row r="714" spans="1:1" x14ac:dyDescent="0.35">
      <c r="A714" s="3"/>
    </row>
    <row r="715" spans="1:1" x14ac:dyDescent="0.35">
      <c r="A715" s="3"/>
    </row>
    <row r="716" spans="1:1" x14ac:dyDescent="0.35">
      <c r="A716" s="3"/>
    </row>
    <row r="717" spans="1:1" x14ac:dyDescent="0.35">
      <c r="A717" s="3"/>
    </row>
    <row r="718" spans="1:1" x14ac:dyDescent="0.35">
      <c r="A718" s="3"/>
    </row>
    <row r="719" spans="1:1" x14ac:dyDescent="0.35">
      <c r="A719" s="3"/>
    </row>
    <row r="720" spans="1:1" x14ac:dyDescent="0.35">
      <c r="A720" s="3"/>
    </row>
    <row r="721" spans="1:1" x14ac:dyDescent="0.35">
      <c r="A721" s="3"/>
    </row>
    <row r="722" spans="1:1" x14ac:dyDescent="0.35">
      <c r="A722" s="3"/>
    </row>
    <row r="723" spans="1:1" x14ac:dyDescent="0.35">
      <c r="A723" s="3"/>
    </row>
    <row r="724" spans="1:1" x14ac:dyDescent="0.35">
      <c r="A724" s="3"/>
    </row>
    <row r="725" spans="1:1" x14ac:dyDescent="0.35">
      <c r="A725" s="3"/>
    </row>
    <row r="726" spans="1:1" x14ac:dyDescent="0.35">
      <c r="A726" s="3"/>
    </row>
    <row r="727" spans="1:1" x14ac:dyDescent="0.35">
      <c r="A727" s="3"/>
    </row>
    <row r="728" spans="1:1" x14ac:dyDescent="0.35">
      <c r="A728" s="3"/>
    </row>
    <row r="729" spans="1:1" x14ac:dyDescent="0.35">
      <c r="A729" s="3"/>
    </row>
    <row r="730" spans="1:1" x14ac:dyDescent="0.35">
      <c r="A730" s="3"/>
    </row>
    <row r="731" spans="1:1" x14ac:dyDescent="0.35">
      <c r="A731" s="3"/>
    </row>
    <row r="732" spans="1:1" x14ac:dyDescent="0.35">
      <c r="A732" s="3"/>
    </row>
    <row r="733" spans="1:1" x14ac:dyDescent="0.35">
      <c r="A733" s="3"/>
    </row>
    <row r="734" spans="1:1" x14ac:dyDescent="0.35">
      <c r="A734" s="3"/>
    </row>
    <row r="735" spans="1:1" x14ac:dyDescent="0.35">
      <c r="A735" s="3"/>
    </row>
    <row r="736" spans="1:1" x14ac:dyDescent="0.35">
      <c r="A736" s="3"/>
    </row>
    <row r="737" spans="1:1" x14ac:dyDescent="0.35">
      <c r="A737" s="3"/>
    </row>
    <row r="738" spans="1:1" x14ac:dyDescent="0.35">
      <c r="A738" s="3"/>
    </row>
    <row r="739" spans="1:1" x14ac:dyDescent="0.35">
      <c r="A739" s="3"/>
    </row>
    <row r="740" spans="1:1" x14ac:dyDescent="0.35">
      <c r="A740" s="3"/>
    </row>
    <row r="741" spans="1:1" x14ac:dyDescent="0.35">
      <c r="A741" s="3"/>
    </row>
    <row r="742" spans="1:1" x14ac:dyDescent="0.35">
      <c r="A742" s="3"/>
    </row>
    <row r="743" spans="1:1" x14ac:dyDescent="0.35">
      <c r="A743" s="3"/>
    </row>
    <row r="744" spans="1:1" x14ac:dyDescent="0.35">
      <c r="A744" s="3"/>
    </row>
    <row r="745" spans="1:1" x14ac:dyDescent="0.35">
      <c r="A745" s="3"/>
    </row>
    <row r="746" spans="1:1" x14ac:dyDescent="0.35">
      <c r="A746" s="3"/>
    </row>
    <row r="747" spans="1:1" x14ac:dyDescent="0.35">
      <c r="A747" s="3"/>
    </row>
    <row r="748" spans="1:1" x14ac:dyDescent="0.35">
      <c r="A748" s="3"/>
    </row>
    <row r="749" spans="1:1" x14ac:dyDescent="0.35">
      <c r="A749" s="3"/>
    </row>
    <row r="750" spans="1:1" x14ac:dyDescent="0.35">
      <c r="A750" s="3"/>
    </row>
    <row r="751" spans="1:1" x14ac:dyDescent="0.35">
      <c r="A751" s="3"/>
    </row>
    <row r="752" spans="1:1" x14ac:dyDescent="0.35">
      <c r="A752" s="3"/>
    </row>
    <row r="753" spans="1:1" x14ac:dyDescent="0.35">
      <c r="A753" s="3"/>
    </row>
    <row r="754" spans="1:1" x14ac:dyDescent="0.35">
      <c r="A754" s="3"/>
    </row>
    <row r="755" spans="1:1" x14ac:dyDescent="0.35">
      <c r="A755" s="3"/>
    </row>
    <row r="756" spans="1:1" x14ac:dyDescent="0.35">
      <c r="A756" s="3"/>
    </row>
    <row r="757" spans="1:1" x14ac:dyDescent="0.35">
      <c r="A757" s="1"/>
    </row>
    <row r="758" spans="1:1" x14ac:dyDescent="0.35">
      <c r="A758" s="1"/>
    </row>
    <row r="759" spans="1:1" x14ac:dyDescent="0.35">
      <c r="A759" s="1"/>
    </row>
    <row r="760" spans="1:1" x14ac:dyDescent="0.35">
      <c r="A760" s="1"/>
    </row>
    <row r="761" spans="1:1" x14ac:dyDescent="0.35">
      <c r="A761" s="1"/>
    </row>
    <row r="762" spans="1:1" x14ac:dyDescent="0.35">
      <c r="A762" s="1"/>
    </row>
    <row r="763" spans="1:1" x14ac:dyDescent="0.35">
      <c r="A763" s="1"/>
    </row>
    <row r="764" spans="1:1" x14ac:dyDescent="0.35">
      <c r="A764" s="1"/>
    </row>
    <row r="765" spans="1:1" x14ac:dyDescent="0.35">
      <c r="A765" s="1"/>
    </row>
    <row r="766" spans="1:1" x14ac:dyDescent="0.35">
      <c r="A766" s="1"/>
    </row>
    <row r="767" spans="1:1" x14ac:dyDescent="0.35">
      <c r="A767" s="1"/>
    </row>
    <row r="768" spans="1:1" x14ac:dyDescent="0.35">
      <c r="A768" s="1"/>
    </row>
    <row r="769" spans="1:1" x14ac:dyDescent="0.35">
      <c r="A769" s="1"/>
    </row>
    <row r="770" spans="1:1" x14ac:dyDescent="0.35">
      <c r="A770" s="1"/>
    </row>
    <row r="771" spans="1:1" x14ac:dyDescent="0.35">
      <c r="A771" s="1"/>
    </row>
    <row r="772" spans="1:1" x14ac:dyDescent="0.35">
      <c r="A772" s="1"/>
    </row>
    <row r="773" spans="1:1" x14ac:dyDescent="0.35">
      <c r="A773" s="1"/>
    </row>
    <row r="774" spans="1:1" x14ac:dyDescent="0.35">
      <c r="A774" s="1"/>
    </row>
    <row r="775" spans="1:1" x14ac:dyDescent="0.35">
      <c r="A775" s="1"/>
    </row>
    <row r="776" spans="1:1" x14ac:dyDescent="0.35">
      <c r="A776" s="1"/>
    </row>
    <row r="777" spans="1:1" x14ac:dyDescent="0.35">
      <c r="A777" s="1"/>
    </row>
    <row r="778" spans="1:1" x14ac:dyDescent="0.35">
      <c r="A778" s="1"/>
    </row>
    <row r="779" spans="1:1" x14ac:dyDescent="0.35">
      <c r="A779" s="1"/>
    </row>
    <row r="780" spans="1:1" x14ac:dyDescent="0.35">
      <c r="A780" s="1"/>
    </row>
    <row r="781" spans="1:1" x14ac:dyDescent="0.35">
      <c r="A781" s="1"/>
    </row>
    <row r="782" spans="1:1" x14ac:dyDescent="0.35">
      <c r="A782" s="1"/>
    </row>
    <row r="783" spans="1:1" x14ac:dyDescent="0.35">
      <c r="A783" s="1"/>
    </row>
    <row r="784" spans="1:1" x14ac:dyDescent="0.35">
      <c r="A784" s="1"/>
    </row>
    <row r="785" spans="1:1" x14ac:dyDescent="0.35">
      <c r="A785" s="1"/>
    </row>
    <row r="786" spans="1:1" x14ac:dyDescent="0.35">
      <c r="A786" s="1"/>
    </row>
    <row r="787" spans="1:1" x14ac:dyDescent="0.35">
      <c r="A787" s="1"/>
    </row>
    <row r="788" spans="1:1" x14ac:dyDescent="0.35">
      <c r="A788" s="1"/>
    </row>
    <row r="789" spans="1:1" x14ac:dyDescent="0.35">
      <c r="A789" s="1"/>
    </row>
    <row r="790" spans="1:1" x14ac:dyDescent="0.35">
      <c r="A790" s="1"/>
    </row>
    <row r="791" spans="1:1" x14ac:dyDescent="0.35">
      <c r="A791" s="1"/>
    </row>
    <row r="792" spans="1:1" x14ac:dyDescent="0.35">
      <c r="A792" s="1"/>
    </row>
    <row r="793" spans="1:1" x14ac:dyDescent="0.35">
      <c r="A793" s="1"/>
    </row>
    <row r="794" spans="1:1" x14ac:dyDescent="0.35">
      <c r="A794" s="1"/>
    </row>
    <row r="795" spans="1:1" x14ac:dyDescent="0.35">
      <c r="A795" s="1"/>
    </row>
    <row r="796" spans="1:1" x14ac:dyDescent="0.35">
      <c r="A796" s="1"/>
    </row>
    <row r="797" spans="1:1" x14ac:dyDescent="0.35">
      <c r="A797" s="1"/>
    </row>
    <row r="798" spans="1:1" x14ac:dyDescent="0.35">
      <c r="A798" s="1"/>
    </row>
    <row r="799" spans="1:1" x14ac:dyDescent="0.35">
      <c r="A799" s="1"/>
    </row>
    <row r="800" spans="1:1" x14ac:dyDescent="0.35">
      <c r="A800" s="1"/>
    </row>
    <row r="801" spans="1:1" x14ac:dyDescent="0.35">
      <c r="A801" s="1"/>
    </row>
    <row r="802" spans="1:1" x14ac:dyDescent="0.35">
      <c r="A802" s="1"/>
    </row>
    <row r="803" spans="1:1" x14ac:dyDescent="0.35">
      <c r="A803" s="1"/>
    </row>
    <row r="804" spans="1:1" x14ac:dyDescent="0.35">
      <c r="A804" s="1"/>
    </row>
    <row r="805" spans="1:1" x14ac:dyDescent="0.35">
      <c r="A805" s="1"/>
    </row>
    <row r="806" spans="1:1" x14ac:dyDescent="0.35">
      <c r="A806" s="1"/>
    </row>
    <row r="807" spans="1:1" x14ac:dyDescent="0.35">
      <c r="A807" s="1"/>
    </row>
    <row r="808" spans="1:1" x14ac:dyDescent="0.35">
      <c r="A808" s="1"/>
    </row>
    <row r="809" spans="1:1" x14ac:dyDescent="0.35">
      <c r="A809" s="1"/>
    </row>
    <row r="810" spans="1:1" x14ac:dyDescent="0.35">
      <c r="A810" s="1"/>
    </row>
    <row r="811" spans="1:1" x14ac:dyDescent="0.35">
      <c r="A811" s="1"/>
    </row>
    <row r="812" spans="1:1" x14ac:dyDescent="0.35">
      <c r="A812" s="1"/>
    </row>
    <row r="813" spans="1:1" x14ac:dyDescent="0.35">
      <c r="A813" s="1"/>
    </row>
    <row r="814" spans="1:1" x14ac:dyDescent="0.35">
      <c r="A814" s="1"/>
    </row>
    <row r="815" spans="1:1" x14ac:dyDescent="0.35">
      <c r="A815" s="1"/>
    </row>
    <row r="816" spans="1:1" x14ac:dyDescent="0.35">
      <c r="A816" s="1"/>
    </row>
    <row r="817" spans="1:1" x14ac:dyDescent="0.35">
      <c r="A817" s="1"/>
    </row>
    <row r="818" spans="1:1" x14ac:dyDescent="0.35">
      <c r="A818" s="1"/>
    </row>
    <row r="819" spans="1:1" x14ac:dyDescent="0.35">
      <c r="A819" s="1"/>
    </row>
    <row r="820" spans="1:1" x14ac:dyDescent="0.35">
      <c r="A820" s="1"/>
    </row>
    <row r="821" spans="1:1" x14ac:dyDescent="0.35">
      <c r="A821" s="1"/>
    </row>
    <row r="822" spans="1:1" x14ac:dyDescent="0.35">
      <c r="A822" s="1"/>
    </row>
    <row r="823" spans="1:1" x14ac:dyDescent="0.35">
      <c r="A823" s="1"/>
    </row>
    <row r="824" spans="1:1" x14ac:dyDescent="0.35">
      <c r="A824" s="1"/>
    </row>
    <row r="825" spans="1:1" x14ac:dyDescent="0.35">
      <c r="A825" s="1"/>
    </row>
    <row r="826" spans="1:1" x14ac:dyDescent="0.35">
      <c r="A826" s="1"/>
    </row>
    <row r="827" spans="1:1" x14ac:dyDescent="0.35">
      <c r="A827" s="1"/>
    </row>
    <row r="828" spans="1:1" x14ac:dyDescent="0.35">
      <c r="A828" s="1"/>
    </row>
    <row r="829" spans="1:1" x14ac:dyDescent="0.35">
      <c r="A829" s="1"/>
    </row>
    <row r="830" spans="1:1" x14ac:dyDescent="0.35">
      <c r="A830" s="1"/>
    </row>
    <row r="831" spans="1:1" x14ac:dyDescent="0.35">
      <c r="A831" s="1"/>
    </row>
    <row r="832" spans="1:1" x14ac:dyDescent="0.35">
      <c r="A832" s="1"/>
    </row>
    <row r="833" spans="1:1" x14ac:dyDescent="0.35">
      <c r="A833" s="1"/>
    </row>
    <row r="834" spans="1:1" x14ac:dyDescent="0.35">
      <c r="A834" s="1"/>
    </row>
    <row r="835" spans="1:1" x14ac:dyDescent="0.35">
      <c r="A835" s="1"/>
    </row>
    <row r="836" spans="1:1" x14ac:dyDescent="0.35">
      <c r="A836" s="1"/>
    </row>
    <row r="837" spans="1:1" x14ac:dyDescent="0.35">
      <c r="A837" s="1"/>
    </row>
    <row r="838" spans="1:1" x14ac:dyDescent="0.35">
      <c r="A838" s="1"/>
    </row>
    <row r="839" spans="1:1" x14ac:dyDescent="0.35">
      <c r="A839" s="1"/>
    </row>
    <row r="840" spans="1:1" x14ac:dyDescent="0.35">
      <c r="A840" s="1"/>
    </row>
    <row r="841" spans="1:1" x14ac:dyDescent="0.35">
      <c r="A841" s="1"/>
    </row>
    <row r="842" spans="1:1" x14ac:dyDescent="0.35">
      <c r="A842" s="1"/>
    </row>
    <row r="843" spans="1:1" x14ac:dyDescent="0.35">
      <c r="A843" s="1"/>
    </row>
    <row r="844" spans="1:1" x14ac:dyDescent="0.35">
      <c r="A844" s="1"/>
    </row>
    <row r="845" spans="1:1" x14ac:dyDescent="0.35">
      <c r="A845" s="1"/>
    </row>
    <row r="846" spans="1:1" x14ac:dyDescent="0.35">
      <c r="A846" s="1"/>
    </row>
    <row r="847" spans="1:1" x14ac:dyDescent="0.35">
      <c r="A847" s="1"/>
    </row>
    <row r="848" spans="1:1" x14ac:dyDescent="0.35">
      <c r="A848" s="1"/>
    </row>
    <row r="849" spans="1:1" x14ac:dyDescent="0.35">
      <c r="A849" s="1"/>
    </row>
    <row r="850" spans="1:1" x14ac:dyDescent="0.35">
      <c r="A850" s="1"/>
    </row>
    <row r="851" spans="1:1" x14ac:dyDescent="0.35">
      <c r="A851" s="1"/>
    </row>
    <row r="852" spans="1:1" x14ac:dyDescent="0.35">
      <c r="A852" s="1"/>
    </row>
    <row r="853" spans="1:1" x14ac:dyDescent="0.35">
      <c r="A853" s="1"/>
    </row>
    <row r="854" spans="1:1" x14ac:dyDescent="0.35">
      <c r="A854" s="1"/>
    </row>
    <row r="855" spans="1:1" x14ac:dyDescent="0.35">
      <c r="A855" s="1"/>
    </row>
    <row r="856" spans="1:1" x14ac:dyDescent="0.35">
      <c r="A856" s="1"/>
    </row>
    <row r="857" spans="1:1" x14ac:dyDescent="0.35">
      <c r="A857" s="1"/>
    </row>
    <row r="858" spans="1:1" x14ac:dyDescent="0.35">
      <c r="A858" s="1"/>
    </row>
    <row r="859" spans="1:1" x14ac:dyDescent="0.35">
      <c r="A859" s="1"/>
    </row>
    <row r="860" spans="1:1" x14ac:dyDescent="0.35">
      <c r="A860" s="1"/>
    </row>
    <row r="861" spans="1:1" x14ac:dyDescent="0.35">
      <c r="A861" s="1"/>
    </row>
    <row r="862" spans="1:1" x14ac:dyDescent="0.35">
      <c r="A862" s="1"/>
    </row>
    <row r="863" spans="1:1" x14ac:dyDescent="0.35">
      <c r="A863" s="1"/>
    </row>
    <row r="864" spans="1:1" x14ac:dyDescent="0.35">
      <c r="A864" s="1"/>
    </row>
    <row r="865" spans="1:1" x14ac:dyDescent="0.35">
      <c r="A865" s="1"/>
    </row>
    <row r="866" spans="1:1" x14ac:dyDescent="0.35">
      <c r="A866" s="1"/>
    </row>
    <row r="867" spans="1:1" x14ac:dyDescent="0.35">
      <c r="A867" s="1"/>
    </row>
    <row r="868" spans="1:1" x14ac:dyDescent="0.35">
      <c r="A868" s="1"/>
    </row>
    <row r="869" spans="1:1" x14ac:dyDescent="0.35">
      <c r="A869" s="1"/>
    </row>
    <row r="870" spans="1:1" x14ac:dyDescent="0.35">
      <c r="A870" s="1"/>
    </row>
    <row r="871" spans="1:1" x14ac:dyDescent="0.35">
      <c r="A871" s="1"/>
    </row>
    <row r="872" spans="1:1" x14ac:dyDescent="0.35">
      <c r="A872" s="1"/>
    </row>
    <row r="873" spans="1:1" x14ac:dyDescent="0.35">
      <c r="A873" s="1"/>
    </row>
    <row r="874" spans="1:1" x14ac:dyDescent="0.35">
      <c r="A874" s="1"/>
    </row>
    <row r="875" spans="1:1" x14ac:dyDescent="0.35">
      <c r="A875" s="1"/>
    </row>
    <row r="876" spans="1:1" x14ac:dyDescent="0.35">
      <c r="A876" s="1"/>
    </row>
    <row r="877" spans="1:1" x14ac:dyDescent="0.35">
      <c r="A877" s="1"/>
    </row>
    <row r="878" spans="1:1" x14ac:dyDescent="0.35">
      <c r="A878" s="1"/>
    </row>
    <row r="879" spans="1:1" x14ac:dyDescent="0.35">
      <c r="A879" s="1"/>
    </row>
    <row r="880" spans="1:1" x14ac:dyDescent="0.35">
      <c r="A880" s="1"/>
    </row>
    <row r="881" spans="1:1" x14ac:dyDescent="0.35">
      <c r="A881" s="1"/>
    </row>
    <row r="882" spans="1:1" x14ac:dyDescent="0.35">
      <c r="A882" s="1"/>
    </row>
    <row r="883" spans="1:1" x14ac:dyDescent="0.35">
      <c r="A883" s="1"/>
    </row>
    <row r="884" spans="1:1" x14ac:dyDescent="0.35">
      <c r="A884" s="1"/>
    </row>
    <row r="885" spans="1:1" x14ac:dyDescent="0.35">
      <c r="A885" s="1"/>
    </row>
    <row r="886" spans="1:1" x14ac:dyDescent="0.35">
      <c r="A886" s="1"/>
    </row>
    <row r="887" spans="1:1" x14ac:dyDescent="0.35">
      <c r="A887" s="1"/>
    </row>
    <row r="888" spans="1:1" x14ac:dyDescent="0.35">
      <c r="A888" s="1"/>
    </row>
    <row r="889" spans="1:1" x14ac:dyDescent="0.35">
      <c r="A889" s="1"/>
    </row>
    <row r="890" spans="1:1" x14ac:dyDescent="0.35">
      <c r="A890" s="1"/>
    </row>
    <row r="891" spans="1:1" x14ac:dyDescent="0.35">
      <c r="A891" s="1"/>
    </row>
    <row r="892" spans="1:1" x14ac:dyDescent="0.35">
      <c r="A892" s="1"/>
    </row>
    <row r="893" spans="1:1" x14ac:dyDescent="0.35">
      <c r="A893" s="1"/>
    </row>
    <row r="894" spans="1:1" x14ac:dyDescent="0.35">
      <c r="A894" s="1"/>
    </row>
    <row r="895" spans="1:1" x14ac:dyDescent="0.35">
      <c r="A895" s="1"/>
    </row>
    <row r="896" spans="1:1" x14ac:dyDescent="0.35">
      <c r="A896" s="1"/>
    </row>
    <row r="897" spans="1:1" x14ac:dyDescent="0.35">
      <c r="A897" s="1"/>
    </row>
    <row r="898" spans="1:1" x14ac:dyDescent="0.35">
      <c r="A898" s="1"/>
    </row>
    <row r="899" spans="1:1" x14ac:dyDescent="0.35">
      <c r="A899" s="1"/>
    </row>
    <row r="900" spans="1:1" x14ac:dyDescent="0.35">
      <c r="A900" s="1"/>
    </row>
    <row r="901" spans="1:1" x14ac:dyDescent="0.35">
      <c r="A901" s="1"/>
    </row>
    <row r="902" spans="1:1" x14ac:dyDescent="0.35">
      <c r="A902" s="1"/>
    </row>
    <row r="903" spans="1:1" x14ac:dyDescent="0.35">
      <c r="A903" s="1"/>
    </row>
    <row r="904" spans="1:1" x14ac:dyDescent="0.35">
      <c r="A904" s="1"/>
    </row>
    <row r="905" spans="1:1" x14ac:dyDescent="0.35">
      <c r="A905" s="1"/>
    </row>
    <row r="906" spans="1:1" x14ac:dyDescent="0.35">
      <c r="A906" s="1"/>
    </row>
    <row r="907" spans="1:1" x14ac:dyDescent="0.35">
      <c r="A907" s="1"/>
    </row>
    <row r="908" spans="1:1" x14ac:dyDescent="0.35">
      <c r="A908" s="1"/>
    </row>
    <row r="909" spans="1:1" x14ac:dyDescent="0.35">
      <c r="A90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9"/>
  <sheetViews>
    <sheetView workbookViewId="0">
      <selection activeCell="R504" sqref="R504"/>
    </sheetView>
  </sheetViews>
  <sheetFormatPr defaultRowHeight="14.5" x14ac:dyDescent="0.35"/>
  <cols>
    <col min="1" max="1" width="11" customWidth="1"/>
    <col min="4" max="4" width="12" bestFit="1" customWidth="1"/>
    <col min="5" max="5" width="13.81640625" customWidth="1"/>
    <col min="7" max="7" width="13.7265625" customWidth="1"/>
  </cols>
  <sheetData>
    <row r="1" spans="1:8" x14ac:dyDescent="0.35">
      <c r="A1" t="s">
        <v>0</v>
      </c>
      <c r="B1" t="s">
        <v>12</v>
      </c>
      <c r="C1" s="2" t="s">
        <v>3</v>
      </c>
      <c r="D1" s="2" t="s">
        <v>4</v>
      </c>
      <c r="E1" s="2" t="s">
        <v>2</v>
      </c>
      <c r="G1" t="s">
        <v>1</v>
      </c>
      <c r="H1">
        <v>0.97566041163937289</v>
      </c>
    </row>
    <row r="2" spans="1:8" x14ac:dyDescent="0.35">
      <c r="A2" s="3">
        <v>41589</v>
      </c>
      <c r="B2">
        <v>35.350360000000002</v>
      </c>
    </row>
    <row r="3" spans="1:8" x14ac:dyDescent="0.35">
      <c r="A3" s="3">
        <v>41590</v>
      </c>
      <c r="B3">
        <v>35.134064000000002</v>
      </c>
      <c r="C3">
        <f>(B3-B2)/B2</f>
        <v>-6.1186364155838809E-3</v>
      </c>
      <c r="G3" t="s">
        <v>5</v>
      </c>
      <c r="H3" s="4">
        <f>SUM(E4:E504)</f>
        <v>3676.5725631791192</v>
      </c>
    </row>
    <row r="4" spans="1:8" x14ac:dyDescent="0.35">
      <c r="A4" s="3">
        <v>41591</v>
      </c>
      <c r="B4">
        <v>35.886398999999997</v>
      </c>
      <c r="C4">
        <f t="shared" ref="C4:C67" si="0">(B4-B3)/B3</f>
        <v>2.1413264346532613E-2</v>
      </c>
      <c r="D4">
        <f>C3*C3</f>
        <v>3.7437711586109163E-5</v>
      </c>
      <c r="E4">
        <f>-LN(D4)-C4*C4/D4</f>
        <v>-2.0549221871690939</v>
      </c>
    </row>
    <row r="5" spans="1:8" x14ac:dyDescent="0.35">
      <c r="A5" s="3">
        <v>41592</v>
      </c>
      <c r="B5">
        <v>35.754741000000003</v>
      </c>
      <c r="C5">
        <f t="shared" si="0"/>
        <v>-3.6687436931187914E-3</v>
      </c>
      <c r="D5">
        <f>$H$1*D4+(1-$H$1)*C4*C4</f>
        <v>4.7686873190785266E-5</v>
      </c>
      <c r="E5">
        <f t="shared" ref="E5:E68" si="1">-LN(D5)-C5*C5/D5</f>
        <v>9.6686031280250546</v>
      </c>
    </row>
    <row r="6" spans="1:8" x14ac:dyDescent="0.35">
      <c r="A6" s="3">
        <v>41593</v>
      </c>
      <c r="B6">
        <v>35.585464999999999</v>
      </c>
      <c r="C6">
        <f t="shared" si="0"/>
        <v>-4.7343651573368553E-3</v>
      </c>
      <c r="D6">
        <f t="shared" ref="D6:D69" si="2">$H$1*D5+(1-$H$1)*C5*C5</f>
        <v>4.6853797404738119E-5</v>
      </c>
      <c r="E6">
        <f t="shared" si="1"/>
        <v>9.4900922265998133</v>
      </c>
    </row>
    <row r="7" spans="1:8" x14ac:dyDescent="0.35">
      <c r="A7" s="3">
        <v>41596</v>
      </c>
      <c r="B7">
        <v>34.983597000000003</v>
      </c>
      <c r="C7">
        <f t="shared" si="0"/>
        <v>-1.691330997079836E-2</v>
      </c>
      <c r="D7">
        <f t="shared" si="2"/>
        <v>4.6258947991404557E-5</v>
      </c>
      <c r="E7">
        <f t="shared" si="1"/>
        <v>3.797369787265116</v>
      </c>
    </row>
    <row r="8" spans="1:8" x14ac:dyDescent="0.35">
      <c r="A8" s="3">
        <v>41597</v>
      </c>
      <c r="B8">
        <v>34.813039000000003</v>
      </c>
      <c r="C8">
        <f t="shared" si="0"/>
        <v>-4.8753705915375069E-3</v>
      </c>
      <c r="D8">
        <f t="shared" si="2"/>
        <v>5.2095608204173401E-5</v>
      </c>
      <c r="E8">
        <f t="shared" si="1"/>
        <v>9.4061680615511776</v>
      </c>
    </row>
    <row r="9" spans="1:8" x14ac:dyDescent="0.35">
      <c r="A9" s="3">
        <v>41598</v>
      </c>
      <c r="B9">
        <v>35.135207000000001</v>
      </c>
      <c r="C9">
        <f t="shared" si="0"/>
        <v>9.2542337369626877E-3</v>
      </c>
      <c r="D9">
        <f t="shared" si="2"/>
        <v>5.1406156023506454E-5</v>
      </c>
      <c r="E9">
        <f t="shared" si="1"/>
        <v>8.2097879108867176</v>
      </c>
    </row>
    <row r="10" spans="1:8" x14ac:dyDescent="0.35">
      <c r="A10" s="3">
        <v>41599</v>
      </c>
      <c r="B10">
        <v>35.438423</v>
      </c>
      <c r="C10">
        <f t="shared" si="0"/>
        <v>8.6299761945332794E-3</v>
      </c>
      <c r="D10">
        <f t="shared" si="2"/>
        <v>5.2239414189249568E-5</v>
      </c>
      <c r="E10">
        <f t="shared" si="1"/>
        <v>8.4339970944238125</v>
      </c>
    </row>
    <row r="11" spans="1:8" x14ac:dyDescent="0.35">
      <c r="A11" s="3">
        <v>41600</v>
      </c>
      <c r="B11">
        <v>35.599505000000001</v>
      </c>
      <c r="C11">
        <f t="shared" si="0"/>
        <v>4.5454054205515968E-3</v>
      </c>
      <c r="D11">
        <f t="shared" si="2"/>
        <v>5.2780655439364912E-5</v>
      </c>
      <c r="E11">
        <f t="shared" si="1"/>
        <v>9.4579210593222687</v>
      </c>
    </row>
    <row r="12" spans="1:8" x14ac:dyDescent="0.35">
      <c r="A12" s="3">
        <v>41603</v>
      </c>
      <c r="B12">
        <v>35.665832999999999</v>
      </c>
      <c r="C12">
        <f t="shared" si="0"/>
        <v>1.8631719738799349E-3</v>
      </c>
      <c r="D12">
        <f t="shared" si="2"/>
        <v>5.1998869199845745E-5</v>
      </c>
      <c r="E12">
        <f t="shared" si="1"/>
        <v>9.7975292531662017</v>
      </c>
    </row>
    <row r="13" spans="1:8" x14ac:dyDescent="0.35">
      <c r="A13" s="3">
        <v>41604</v>
      </c>
      <c r="B13">
        <v>35.391041999999999</v>
      </c>
      <c r="C13">
        <f t="shared" si="0"/>
        <v>-7.7046006467870933E-3</v>
      </c>
      <c r="D13">
        <f t="shared" si="2"/>
        <v>5.0817730813969939E-5</v>
      </c>
      <c r="E13">
        <f t="shared" si="1"/>
        <v>8.7191518560200176</v>
      </c>
    </row>
    <row r="14" spans="1:8" x14ac:dyDescent="0.35">
      <c r="A14" s="3">
        <v>41605</v>
      </c>
      <c r="B14">
        <v>35.627929999999999</v>
      </c>
      <c r="C14">
        <f t="shared" si="0"/>
        <v>6.6934451944082474E-3</v>
      </c>
      <c r="D14">
        <f t="shared" si="2"/>
        <v>5.102566733248332E-5</v>
      </c>
      <c r="E14">
        <f t="shared" si="1"/>
        <v>9.0051489902018211</v>
      </c>
    </row>
    <row r="15" spans="1:8" x14ac:dyDescent="0.35">
      <c r="A15" s="3">
        <v>41607</v>
      </c>
      <c r="B15">
        <v>36.130135000000003</v>
      </c>
      <c r="C15">
        <f t="shared" si="0"/>
        <v>1.4095823136511259E-2</v>
      </c>
      <c r="D15">
        <f t="shared" si="2"/>
        <v>5.087419090803845E-5</v>
      </c>
      <c r="E15">
        <f t="shared" si="1"/>
        <v>5.9805943293365047</v>
      </c>
    </row>
    <row r="16" spans="1:8" x14ac:dyDescent="0.35">
      <c r="A16" s="3">
        <v>41610</v>
      </c>
      <c r="B16">
        <v>36.433351000000002</v>
      </c>
      <c r="C16">
        <f t="shared" si="0"/>
        <v>8.3923295609052949E-3</v>
      </c>
      <c r="D16">
        <f t="shared" si="2"/>
        <v>5.4472021129275842E-5</v>
      </c>
      <c r="E16">
        <f t="shared" si="1"/>
        <v>8.5248440672237535</v>
      </c>
    </row>
    <row r="17" spans="1:5" x14ac:dyDescent="0.35">
      <c r="A17" s="3">
        <v>41611</v>
      </c>
      <c r="B17">
        <v>36.300694</v>
      </c>
      <c r="C17">
        <f t="shared" si="0"/>
        <v>-3.6410869809917236E-3</v>
      </c>
      <c r="D17">
        <f t="shared" si="2"/>
        <v>5.4860460863033039E-5</v>
      </c>
      <c r="E17">
        <f t="shared" si="1"/>
        <v>9.5690588487467139</v>
      </c>
    </row>
    <row r="18" spans="1:5" x14ac:dyDescent="0.35">
      <c r="A18" s="3">
        <v>41612</v>
      </c>
      <c r="B18">
        <v>36.897649000000001</v>
      </c>
      <c r="C18">
        <f t="shared" si="0"/>
        <v>1.6444726924504563E-2</v>
      </c>
      <c r="D18">
        <f t="shared" si="2"/>
        <v>5.3847862271610214E-5</v>
      </c>
      <c r="E18">
        <f t="shared" si="1"/>
        <v>4.8072535262407756</v>
      </c>
    </row>
    <row r="19" spans="1:5" x14ac:dyDescent="0.35">
      <c r="A19" s="3">
        <v>41613</v>
      </c>
      <c r="B19">
        <v>36.006951999999998</v>
      </c>
      <c r="C19">
        <f t="shared" si="0"/>
        <v>-2.4139668085627973E-2</v>
      </c>
      <c r="D19">
        <f t="shared" si="2"/>
        <v>5.9119359072325477E-5</v>
      </c>
      <c r="E19">
        <f t="shared" si="1"/>
        <v>-0.12077813349871569</v>
      </c>
    </row>
    <row r="20" spans="1:5" x14ac:dyDescent="0.35">
      <c r="A20" s="3">
        <v>41614</v>
      </c>
      <c r="B20">
        <v>36.348070999999997</v>
      </c>
      <c r="C20">
        <f t="shared" si="0"/>
        <v>9.4736983013724435E-3</v>
      </c>
      <c r="D20">
        <f t="shared" si="2"/>
        <v>7.1863670158813384E-5</v>
      </c>
      <c r="E20">
        <f t="shared" si="1"/>
        <v>8.2918338337847004</v>
      </c>
    </row>
    <row r="21" spans="1:5" x14ac:dyDescent="0.35">
      <c r="A21" s="3">
        <v>41617</v>
      </c>
      <c r="B21">
        <v>36.679713</v>
      </c>
      <c r="C21">
        <f t="shared" si="0"/>
        <v>9.1240605313003334E-3</v>
      </c>
      <c r="D21">
        <f t="shared" si="2"/>
        <v>7.22990394183974E-5</v>
      </c>
      <c r="E21">
        <f t="shared" si="1"/>
        <v>8.3832531501102707</v>
      </c>
    </row>
    <row r="22" spans="1:5" x14ac:dyDescent="0.35">
      <c r="A22" s="3">
        <v>41618</v>
      </c>
      <c r="B22">
        <v>36.111182999999997</v>
      </c>
      <c r="C22">
        <f t="shared" si="0"/>
        <v>-1.549984864930657E-2</v>
      </c>
      <c r="D22">
        <f t="shared" si="2"/>
        <v>7.2565544309021298E-5</v>
      </c>
      <c r="E22">
        <f t="shared" si="1"/>
        <v>6.2202850582612434</v>
      </c>
    </row>
    <row r="23" spans="1:5" x14ac:dyDescent="0.35">
      <c r="A23" s="3">
        <v>41619</v>
      </c>
      <c r="B23">
        <v>35.637408000000001</v>
      </c>
      <c r="C23">
        <f t="shared" si="0"/>
        <v>-1.31198969582358E-2</v>
      </c>
      <c r="D23">
        <f t="shared" si="2"/>
        <v>7.6646800737352222E-5</v>
      </c>
      <c r="E23">
        <f t="shared" si="1"/>
        <v>7.2305247269599793</v>
      </c>
    </row>
    <row r="24" spans="1:5" x14ac:dyDescent="0.35">
      <c r="A24" s="3">
        <v>41620</v>
      </c>
      <c r="B24">
        <v>35.267862999999998</v>
      </c>
      <c r="C24">
        <f t="shared" si="0"/>
        <v>-1.0369581311862025E-2</v>
      </c>
      <c r="D24">
        <f t="shared" si="2"/>
        <v>7.8970863787442192E-5</v>
      </c>
      <c r="E24">
        <f t="shared" si="1"/>
        <v>8.08481273824769</v>
      </c>
    </row>
    <row r="25" spans="1:5" x14ac:dyDescent="0.35">
      <c r="A25" s="3">
        <v>41621</v>
      </c>
      <c r="B25">
        <v>34.765658000000002</v>
      </c>
      <c r="C25">
        <f t="shared" si="0"/>
        <v>-1.4239734343983261E-2</v>
      </c>
      <c r="D25">
        <f t="shared" si="2"/>
        <v>7.9665937999163019E-5</v>
      </c>
      <c r="E25">
        <f t="shared" si="1"/>
        <v>6.892414606498301</v>
      </c>
    </row>
    <row r="26" spans="1:5" x14ac:dyDescent="0.35">
      <c r="A26" s="3">
        <v>41624</v>
      </c>
      <c r="B26">
        <v>34.955168999999998</v>
      </c>
      <c r="C26">
        <f t="shared" si="0"/>
        <v>5.4510977470927195E-3</v>
      </c>
      <c r="D26">
        <f t="shared" si="2"/>
        <v>8.266224102588728E-5</v>
      </c>
      <c r="E26">
        <f t="shared" si="1"/>
        <v>9.0412792000566657</v>
      </c>
    </row>
    <row r="27" spans="1:5" x14ac:dyDescent="0.35">
      <c r="A27" s="3">
        <v>41625</v>
      </c>
      <c r="B27">
        <v>34.604576000000002</v>
      </c>
      <c r="C27">
        <f t="shared" si="0"/>
        <v>-1.0029789871706711E-2</v>
      </c>
      <c r="D27">
        <f t="shared" si="2"/>
        <v>8.1373513992926883E-5</v>
      </c>
      <c r="E27">
        <f t="shared" si="1"/>
        <v>8.1802269624794111</v>
      </c>
    </row>
    <row r="28" spans="1:5" x14ac:dyDescent="0.35">
      <c r="A28" s="3">
        <v>41626</v>
      </c>
      <c r="B28">
        <v>34.661431</v>
      </c>
      <c r="C28">
        <f t="shared" si="0"/>
        <v>1.6429907998294436E-3</v>
      </c>
      <c r="D28">
        <f t="shared" si="2"/>
        <v>8.1841398059075222E-5</v>
      </c>
      <c r="E28">
        <f t="shared" si="1"/>
        <v>9.3777438167885823</v>
      </c>
    </row>
    <row r="29" spans="1:5" x14ac:dyDescent="0.35">
      <c r="A29" s="3">
        <v>41627</v>
      </c>
      <c r="B29">
        <v>34.348737</v>
      </c>
      <c r="C29">
        <f t="shared" si="0"/>
        <v>-9.0213817196410744E-3</v>
      </c>
      <c r="D29">
        <f t="shared" si="2"/>
        <v>7.9915114861093072E-5</v>
      </c>
      <c r="E29">
        <f t="shared" si="1"/>
        <v>8.4161483643775217</v>
      </c>
    </row>
    <row r="30" spans="1:5" x14ac:dyDescent="0.35">
      <c r="A30" s="3">
        <v>41628</v>
      </c>
      <c r="B30">
        <v>34.869889999999998</v>
      </c>
      <c r="C30">
        <f t="shared" si="0"/>
        <v>1.5172406484698352E-2</v>
      </c>
      <c r="D30">
        <f t="shared" si="2"/>
        <v>7.9950899246896475E-5</v>
      </c>
      <c r="E30">
        <f t="shared" si="1"/>
        <v>6.5548066973571828</v>
      </c>
    </row>
    <row r="31" spans="1:5" x14ac:dyDescent="0.35">
      <c r="A31" s="3">
        <v>41631</v>
      </c>
      <c r="B31">
        <v>34.699330000000003</v>
      </c>
      <c r="C31">
        <f t="shared" si="0"/>
        <v>-4.8913260122126776E-3</v>
      </c>
      <c r="D31">
        <f t="shared" si="2"/>
        <v>8.3607947207180205E-5</v>
      </c>
      <c r="E31">
        <f t="shared" si="1"/>
        <v>9.1032141331904004</v>
      </c>
    </row>
    <row r="32" spans="1:5" x14ac:dyDescent="0.35">
      <c r="A32" s="3">
        <v>41632</v>
      </c>
      <c r="B32">
        <v>35.135207000000001</v>
      </c>
      <c r="C32">
        <f t="shared" si="0"/>
        <v>1.2561539372662175E-2</v>
      </c>
      <c r="D32">
        <f t="shared" si="2"/>
        <v>8.2155290547619115E-5</v>
      </c>
      <c r="E32">
        <f t="shared" si="1"/>
        <v>7.4862406404191013</v>
      </c>
    </row>
    <row r="33" spans="1:5" x14ac:dyDescent="0.35">
      <c r="A33" s="3">
        <v>41634</v>
      </c>
      <c r="B33">
        <v>35.476322000000003</v>
      </c>
      <c r="C33">
        <f t="shared" si="0"/>
        <v>9.7086378344092873E-3</v>
      </c>
      <c r="D33">
        <f t="shared" si="2"/>
        <v>8.3996263526673031E-5</v>
      </c>
      <c r="E33">
        <f t="shared" si="1"/>
        <v>8.2625734617154709</v>
      </c>
    </row>
    <row r="34" spans="1:5" x14ac:dyDescent="0.35">
      <c r="A34" s="3">
        <v>41635</v>
      </c>
      <c r="B34">
        <v>35.334190999999997</v>
      </c>
      <c r="C34">
        <f t="shared" si="0"/>
        <v>-4.0063623280904431E-3</v>
      </c>
      <c r="D34">
        <f t="shared" si="2"/>
        <v>8.4246021415360973E-5</v>
      </c>
      <c r="E34">
        <f t="shared" si="1"/>
        <v>9.1912446184815284</v>
      </c>
    </row>
    <row r="35" spans="1:5" x14ac:dyDescent="0.35">
      <c r="A35" s="3">
        <v>41638</v>
      </c>
      <c r="B35">
        <v>35.334190999999997</v>
      </c>
      <c r="C35">
        <f t="shared" si="0"/>
        <v>0</v>
      </c>
      <c r="D35">
        <f t="shared" si="2"/>
        <v>8.2586181183681961E-5</v>
      </c>
      <c r="E35">
        <f t="shared" si="1"/>
        <v>9.4016681894515948</v>
      </c>
    </row>
    <row r="36" spans="1:5" x14ac:dyDescent="0.35">
      <c r="A36" s="3">
        <v>41639</v>
      </c>
      <c r="B36">
        <v>35.447896999999998</v>
      </c>
      <c r="C36">
        <f t="shared" si="0"/>
        <v>3.2180162268325469E-3</v>
      </c>
      <c r="D36">
        <f t="shared" si="2"/>
        <v>8.0576067529394981E-5</v>
      </c>
      <c r="E36">
        <f t="shared" si="1"/>
        <v>9.2977889777997778</v>
      </c>
    </row>
    <row r="37" spans="1:5" x14ac:dyDescent="0.35">
      <c r="A37" s="3">
        <v>41641</v>
      </c>
      <c r="B37">
        <v>35.211008999999997</v>
      </c>
      <c r="C37">
        <f t="shared" si="0"/>
        <v>-6.6827095553792784E-3</v>
      </c>
      <c r="D37">
        <f t="shared" si="2"/>
        <v>7.8866930947363089E-5</v>
      </c>
      <c r="E37">
        <f t="shared" si="1"/>
        <v>8.8814959149675747</v>
      </c>
    </row>
    <row r="38" spans="1:5" x14ac:dyDescent="0.35">
      <c r="A38" s="3">
        <v>41642</v>
      </c>
      <c r="B38">
        <v>34.974120999999997</v>
      </c>
      <c r="C38">
        <f t="shared" si="0"/>
        <v>-6.7276686106893567E-3</v>
      </c>
      <c r="D38">
        <f t="shared" si="2"/>
        <v>7.8034314424015191E-5</v>
      </c>
      <c r="E38">
        <f t="shared" si="1"/>
        <v>8.878341106478441</v>
      </c>
    </row>
    <row r="39" spans="1:5" x14ac:dyDescent="0.35">
      <c r="A39" s="3">
        <v>41645</v>
      </c>
      <c r="B39">
        <v>34.235031999999997</v>
      </c>
      <c r="C39">
        <f t="shared" si="0"/>
        <v>-2.1132453907848032E-2</v>
      </c>
      <c r="D39">
        <f t="shared" si="2"/>
        <v>7.7236638218429281E-5</v>
      </c>
      <c r="E39">
        <f t="shared" si="1"/>
        <v>3.6866577811068328</v>
      </c>
    </row>
    <row r="40" spans="1:5" x14ac:dyDescent="0.35">
      <c r="A40" s="3">
        <v>41646</v>
      </c>
      <c r="B40">
        <v>34.500345000000003</v>
      </c>
      <c r="C40">
        <f t="shared" si="0"/>
        <v>7.7497517747319809E-3</v>
      </c>
      <c r="D40">
        <f t="shared" si="2"/>
        <v>8.6226318410465147E-5</v>
      </c>
      <c r="E40">
        <f t="shared" si="1"/>
        <v>8.6620116613443887</v>
      </c>
    </row>
    <row r="41" spans="1:5" x14ac:dyDescent="0.35">
      <c r="A41" s="3">
        <v>41647</v>
      </c>
      <c r="B41">
        <v>33.884435000000003</v>
      </c>
      <c r="C41">
        <f t="shared" si="0"/>
        <v>-1.7852285245263475E-2</v>
      </c>
      <c r="D41">
        <f t="shared" si="2"/>
        <v>8.5589408195548838E-5</v>
      </c>
      <c r="E41">
        <f t="shared" si="1"/>
        <v>5.6423096664250263</v>
      </c>
    </row>
    <row r="42" spans="1:5" x14ac:dyDescent="0.35">
      <c r="A42" s="3">
        <v>41648</v>
      </c>
      <c r="B42">
        <v>33.666499000000002</v>
      </c>
      <c r="C42">
        <f t="shared" si="0"/>
        <v>-6.4317436604742458E-3</v>
      </c>
      <c r="D42">
        <f t="shared" si="2"/>
        <v>9.1263323554449031E-5</v>
      </c>
      <c r="E42">
        <f t="shared" si="1"/>
        <v>8.8484871833646981</v>
      </c>
    </row>
    <row r="43" spans="1:5" x14ac:dyDescent="0.35">
      <c r="A43" s="3">
        <v>41649</v>
      </c>
      <c r="B43">
        <v>34.149751999999999</v>
      </c>
      <c r="C43">
        <f t="shared" si="0"/>
        <v>1.4354120991315363E-2</v>
      </c>
      <c r="D43">
        <f t="shared" si="2"/>
        <v>9.004887552564267E-5</v>
      </c>
      <c r="E43">
        <f t="shared" si="1"/>
        <v>7.0270584473507878</v>
      </c>
    </row>
    <row r="44" spans="1:5" x14ac:dyDescent="0.35">
      <c r="A44" s="3">
        <v>41652</v>
      </c>
      <c r="B44">
        <v>33.145346000000004</v>
      </c>
      <c r="C44">
        <f t="shared" si="0"/>
        <v>-2.941180949132503E-2</v>
      </c>
      <c r="D44">
        <f t="shared" si="2"/>
        <v>9.2872070963316835E-5</v>
      </c>
      <c r="E44">
        <f t="shared" si="1"/>
        <v>-3.0186915826231342E-2</v>
      </c>
    </row>
    <row r="45" spans="1:5" x14ac:dyDescent="0.35">
      <c r="A45" s="3">
        <v>41653</v>
      </c>
      <c r="B45">
        <v>33.903387000000002</v>
      </c>
      <c r="C45">
        <f t="shared" si="0"/>
        <v>2.2870209289714415E-2</v>
      </c>
      <c r="D45">
        <f t="shared" si="2"/>
        <v>1.1166667433942768E-4</v>
      </c>
      <c r="E45">
        <f t="shared" si="1"/>
        <v>4.4159943026678841</v>
      </c>
    </row>
    <row r="46" spans="1:5" x14ac:dyDescent="0.35">
      <c r="A46" s="3">
        <v>41654</v>
      </c>
      <c r="B46">
        <v>34.831986999999998</v>
      </c>
      <c r="C46">
        <f t="shared" si="0"/>
        <v>2.738959384795377E-2</v>
      </c>
      <c r="D46">
        <f t="shared" si="2"/>
        <v>1.2167948929761665E-4</v>
      </c>
      <c r="E46">
        <f t="shared" si="1"/>
        <v>2.8488258945393685</v>
      </c>
    </row>
    <row r="47" spans="1:5" x14ac:dyDescent="0.35">
      <c r="A47" s="3">
        <v>41655</v>
      </c>
      <c r="B47">
        <v>34.955168999999998</v>
      </c>
      <c r="C47">
        <f t="shared" si="0"/>
        <v>3.5364620456478672E-3</v>
      </c>
      <c r="D47">
        <f t="shared" si="2"/>
        <v>1.3697717278563526E-4</v>
      </c>
      <c r="E47">
        <f t="shared" si="1"/>
        <v>8.8043922679028874</v>
      </c>
    </row>
    <row r="48" spans="1:5" x14ac:dyDescent="0.35">
      <c r="A48" s="3">
        <v>41656</v>
      </c>
      <c r="B48">
        <v>34.471919999999997</v>
      </c>
      <c r="C48">
        <f t="shared" si="0"/>
        <v>-1.3824822303104892E-2</v>
      </c>
      <c r="D48">
        <f t="shared" si="2"/>
        <v>1.3394760939993582E-4</v>
      </c>
      <c r="E48">
        <f t="shared" si="1"/>
        <v>7.4911926580205872</v>
      </c>
    </row>
    <row r="49" spans="1:5" x14ac:dyDescent="0.35">
      <c r="A49" s="3">
        <v>41660</v>
      </c>
      <c r="B49">
        <v>34.272931</v>
      </c>
      <c r="C49">
        <f t="shared" si="0"/>
        <v>-5.7724954107574349E-3</v>
      </c>
      <c r="D49">
        <f t="shared" si="2"/>
        <v>1.3533930087346365E-4</v>
      </c>
      <c r="E49">
        <f t="shared" si="1"/>
        <v>8.6615169672085379</v>
      </c>
    </row>
    <row r="50" spans="1:5" x14ac:dyDescent="0.35">
      <c r="A50" s="3">
        <v>41661</v>
      </c>
      <c r="B50">
        <v>34.045521000000001</v>
      </c>
      <c r="C50">
        <f t="shared" si="0"/>
        <v>-6.6352655977978368E-3</v>
      </c>
      <c r="D50">
        <f t="shared" si="2"/>
        <v>1.3285623454218747E-4</v>
      </c>
      <c r="E50">
        <f t="shared" si="1"/>
        <v>8.5948565556363832</v>
      </c>
    </row>
    <row r="51" spans="1:5" x14ac:dyDescent="0.35">
      <c r="A51" s="3">
        <v>41662</v>
      </c>
      <c r="B51">
        <v>34.168703999999998</v>
      </c>
      <c r="C51">
        <f t="shared" si="0"/>
        <v>3.6181851938760865E-3</v>
      </c>
      <c r="D51">
        <f t="shared" si="2"/>
        <v>1.3069416144327191E-4</v>
      </c>
      <c r="E51">
        <f t="shared" si="1"/>
        <v>8.8424834412228535</v>
      </c>
    </row>
    <row r="52" spans="1:5" x14ac:dyDescent="0.35">
      <c r="A52" s="3">
        <v>41663</v>
      </c>
      <c r="B52">
        <v>34.879367000000002</v>
      </c>
      <c r="C52">
        <f t="shared" si="0"/>
        <v>2.0798652474498414E-2</v>
      </c>
      <c r="D52">
        <f t="shared" si="2"/>
        <v>1.2783175533185104E-4</v>
      </c>
      <c r="E52">
        <f t="shared" si="1"/>
        <v>5.5807855200888632</v>
      </c>
    </row>
    <row r="53" spans="1:5" x14ac:dyDescent="0.35">
      <c r="A53" s="3">
        <v>41666</v>
      </c>
      <c r="B53">
        <v>34.140275000000003</v>
      </c>
      <c r="C53">
        <f t="shared" si="0"/>
        <v>-2.1189948774012996E-2</v>
      </c>
      <c r="D53">
        <f t="shared" si="2"/>
        <v>1.3524929817440934E-4</v>
      </c>
      <c r="E53">
        <f t="shared" si="1"/>
        <v>5.5884924261338682</v>
      </c>
    </row>
    <row r="54" spans="1:5" x14ac:dyDescent="0.35">
      <c r="A54" s="3">
        <v>41667</v>
      </c>
      <c r="B54">
        <v>34.367688999999999</v>
      </c>
      <c r="C54">
        <f t="shared" si="0"/>
        <v>6.6611648558775813E-3</v>
      </c>
      <c r="D54">
        <f t="shared" si="2"/>
        <v>1.428862001319308E-4</v>
      </c>
      <c r="E54">
        <f t="shared" si="1"/>
        <v>8.5429273901729932</v>
      </c>
    </row>
    <row r="55" spans="1:5" x14ac:dyDescent="0.35">
      <c r="A55" s="3">
        <v>41668</v>
      </c>
      <c r="B55">
        <v>34.737233000000003</v>
      </c>
      <c r="C55">
        <f t="shared" si="0"/>
        <v>1.0752657823457515E-2</v>
      </c>
      <c r="D55">
        <f t="shared" si="2"/>
        <v>1.4048838356695947E-4</v>
      </c>
      <c r="E55">
        <f t="shared" si="1"/>
        <v>8.0474020479081503</v>
      </c>
    </row>
    <row r="56" spans="1:5" x14ac:dyDescent="0.35">
      <c r="A56" s="3">
        <v>41669</v>
      </c>
      <c r="B56">
        <v>34.926743999999999</v>
      </c>
      <c r="C56">
        <f t="shared" si="0"/>
        <v>5.4555583054066506E-3</v>
      </c>
      <c r="D56">
        <f t="shared" si="2"/>
        <v>1.3988308883542138E-4</v>
      </c>
      <c r="E56">
        <f t="shared" si="1"/>
        <v>8.6619321941729748</v>
      </c>
    </row>
    <row r="57" spans="1:5" x14ac:dyDescent="0.35">
      <c r="A57" s="3">
        <v>41670</v>
      </c>
      <c r="B57">
        <v>35.855344000000002</v>
      </c>
      <c r="C57">
        <f t="shared" si="0"/>
        <v>2.6587076081297557E-2</v>
      </c>
      <c r="D57">
        <f t="shared" si="2"/>
        <v>1.3720281403663625E-4</v>
      </c>
      <c r="E57">
        <f t="shared" si="1"/>
        <v>3.742023243783974</v>
      </c>
    </row>
    <row r="58" spans="1:5" x14ac:dyDescent="0.35">
      <c r="A58" s="3">
        <v>41673</v>
      </c>
      <c r="B58">
        <v>34.566673999999999</v>
      </c>
      <c r="C58">
        <f t="shared" si="0"/>
        <v>-3.5940807038415339E-2</v>
      </c>
      <c r="D58">
        <f t="shared" si="2"/>
        <v>1.5106834248267793E-4</v>
      </c>
      <c r="E58">
        <f t="shared" si="1"/>
        <v>0.24706806662461389</v>
      </c>
    </row>
    <row r="59" spans="1:5" x14ac:dyDescent="0.35">
      <c r="A59" s="3">
        <v>41674</v>
      </c>
      <c r="B59">
        <v>34.443491000000002</v>
      </c>
      <c r="C59">
        <f t="shared" si="0"/>
        <v>-3.5636347309549476E-3</v>
      </c>
      <c r="D59">
        <f t="shared" si="2"/>
        <v>1.7883186028195801E-4</v>
      </c>
      <c r="E59">
        <f t="shared" si="1"/>
        <v>8.5580509310953108</v>
      </c>
    </row>
    <row r="60" spans="1:5" x14ac:dyDescent="0.35">
      <c r="A60" s="3">
        <v>41675</v>
      </c>
      <c r="B60">
        <v>33.941290000000002</v>
      </c>
      <c r="C60">
        <f t="shared" si="0"/>
        <v>-1.4580432628039923E-2</v>
      </c>
      <c r="D60">
        <f t="shared" si="2"/>
        <v>1.7478826683666341E-4</v>
      </c>
      <c r="E60">
        <f t="shared" si="1"/>
        <v>7.4356692806089484</v>
      </c>
    </row>
    <row r="61" spans="1:5" x14ac:dyDescent="0.35">
      <c r="A61" s="3">
        <v>41676</v>
      </c>
      <c r="B61">
        <v>34.282409000000001</v>
      </c>
      <c r="C61">
        <f t="shared" si="0"/>
        <v>1.0050266209681455E-2</v>
      </c>
      <c r="D61">
        <f t="shared" si="2"/>
        <v>1.7570832150179302E-4</v>
      </c>
      <c r="E61">
        <f t="shared" si="1"/>
        <v>8.0718242617817015</v>
      </c>
    </row>
    <row r="62" spans="1:5" x14ac:dyDescent="0.35">
      <c r="A62" s="3">
        <v>41677</v>
      </c>
      <c r="B62">
        <v>34.642479000000002</v>
      </c>
      <c r="C62">
        <f t="shared" si="0"/>
        <v>1.0503054204854751E-2</v>
      </c>
      <c r="D62">
        <f t="shared" si="2"/>
        <v>1.7389014279664647E-4</v>
      </c>
      <c r="E62">
        <f t="shared" si="1"/>
        <v>8.0226969367335208</v>
      </c>
    </row>
    <row r="63" spans="1:5" x14ac:dyDescent="0.35">
      <c r="A63" s="3">
        <v>41680</v>
      </c>
      <c r="B63">
        <v>34.869889999999998</v>
      </c>
      <c r="C63">
        <f t="shared" si="0"/>
        <v>6.5645128918169066E-3</v>
      </c>
      <c r="D63">
        <f t="shared" si="2"/>
        <v>1.7234272924467593E-4</v>
      </c>
      <c r="E63">
        <f t="shared" si="1"/>
        <v>8.415983981053067</v>
      </c>
    </row>
    <row r="64" spans="1:5" x14ac:dyDescent="0.35">
      <c r="A64" s="3">
        <v>41681</v>
      </c>
      <c r="B64">
        <v>35.220483000000002</v>
      </c>
      <c r="C64">
        <f t="shared" si="0"/>
        <v>1.0054319070120483E-2</v>
      </c>
      <c r="D64">
        <f t="shared" si="2"/>
        <v>1.6919683988940443E-4</v>
      </c>
      <c r="E64">
        <f t="shared" si="1"/>
        <v>8.0869819483700969</v>
      </c>
    </row>
    <row r="65" spans="1:5" x14ac:dyDescent="0.35">
      <c r="A65" s="3">
        <v>41682</v>
      </c>
      <c r="B65">
        <v>35.504750999999999</v>
      </c>
      <c r="C65">
        <f t="shared" si="0"/>
        <v>8.0710988546067713E-3</v>
      </c>
      <c r="D65">
        <f t="shared" si="2"/>
        <v>1.6753913118222678E-4</v>
      </c>
      <c r="E65">
        <f t="shared" si="1"/>
        <v>8.3054731868194427</v>
      </c>
    </row>
    <row r="66" spans="1:5" x14ac:dyDescent="0.35">
      <c r="A66" s="3">
        <v>41683</v>
      </c>
      <c r="B66">
        <v>35.637408000000001</v>
      </c>
      <c r="C66">
        <f t="shared" si="0"/>
        <v>3.7363168664385736E-3</v>
      </c>
      <c r="D66">
        <f t="shared" si="2"/>
        <v>1.6504684265746525E-4</v>
      </c>
      <c r="E66">
        <f t="shared" si="1"/>
        <v>8.6246987951548242</v>
      </c>
    </row>
    <row r="67" spans="1:5" x14ac:dyDescent="0.35">
      <c r="A67" s="3">
        <v>41684</v>
      </c>
      <c r="B67">
        <v>35.646881999999998</v>
      </c>
      <c r="C67">
        <f t="shared" si="0"/>
        <v>2.6584424995210979E-4</v>
      </c>
      <c r="D67">
        <f t="shared" si="2"/>
        <v>1.6136945265155086E-4</v>
      </c>
      <c r="E67">
        <f t="shared" si="1"/>
        <v>8.7313761261425054</v>
      </c>
    </row>
    <row r="68" spans="1:5" x14ac:dyDescent="0.35">
      <c r="A68" s="3">
        <v>41688</v>
      </c>
      <c r="B68">
        <v>35.723253</v>
      </c>
      <c r="C68">
        <f t="shared" ref="C68:C131" si="3">(B68-B67)/B67</f>
        <v>2.1424314193875848E-3</v>
      </c>
      <c r="D68">
        <f t="shared" si="2"/>
        <v>1.5744350675578233E-4</v>
      </c>
      <c r="E68">
        <f t="shared" si="1"/>
        <v>8.7272904585673459</v>
      </c>
    </row>
    <row r="69" spans="1:5" x14ac:dyDescent="0.35">
      <c r="A69" s="3">
        <v>41689</v>
      </c>
      <c r="B69">
        <v>35.809171999999997</v>
      </c>
      <c r="C69">
        <f t="shared" si="3"/>
        <v>2.4051281108133397E-3</v>
      </c>
      <c r="D69">
        <f t="shared" si="2"/>
        <v>1.5372311562335736E-4</v>
      </c>
      <c r="E69">
        <f t="shared" ref="E69:E132" si="4">-LN(D69)-C69*C69/D69</f>
        <v>8.7427272615658165</v>
      </c>
    </row>
    <row r="70" spans="1:5" x14ac:dyDescent="0.35">
      <c r="A70" s="3">
        <v>41690</v>
      </c>
      <c r="B70">
        <v>36.038291000000001</v>
      </c>
      <c r="C70">
        <f t="shared" si="3"/>
        <v>6.3983328070250913E-3</v>
      </c>
      <c r="D70">
        <f t="shared" ref="D70:D133" si="5">$H$1*D69+(1-$H$1)*C69*C69</f>
        <v>1.5012235405390984E-4</v>
      </c>
      <c r="E70">
        <f t="shared" si="4"/>
        <v>8.5313579258920189</v>
      </c>
    </row>
    <row r="71" spans="1:5" x14ac:dyDescent="0.35">
      <c r="A71" s="3">
        <v>41691</v>
      </c>
      <c r="B71">
        <v>36.257862000000003</v>
      </c>
      <c r="C71">
        <f t="shared" si="3"/>
        <v>6.0927139968985199E-3</v>
      </c>
      <c r="D71">
        <f t="shared" si="5"/>
        <v>1.4746486795089202E-4</v>
      </c>
      <c r="E71">
        <f t="shared" si="4"/>
        <v>8.5701917288613814</v>
      </c>
    </row>
    <row r="72" spans="1:5" x14ac:dyDescent="0.35">
      <c r="A72" s="3">
        <v>41694</v>
      </c>
      <c r="B72">
        <v>35.981009999999998</v>
      </c>
      <c r="C72">
        <f t="shared" si="3"/>
        <v>-7.6356405129459973E-3</v>
      </c>
      <c r="D72">
        <f t="shared" si="5"/>
        <v>1.4477914761484089E-4</v>
      </c>
      <c r="E72">
        <f t="shared" si="4"/>
        <v>8.4375980346733392</v>
      </c>
    </row>
    <row r="73" spans="1:5" x14ac:dyDescent="0.35">
      <c r="A73" s="3">
        <v>41695</v>
      </c>
      <c r="B73">
        <v>35.837814000000002</v>
      </c>
      <c r="C73">
        <f t="shared" si="3"/>
        <v>-3.9797659932279865E-3</v>
      </c>
      <c r="D73">
        <f t="shared" si="5"/>
        <v>1.4267435392596554E-4</v>
      </c>
      <c r="E73">
        <f t="shared" si="4"/>
        <v>8.7439339662150584</v>
      </c>
    </row>
    <row r="74" spans="1:5" x14ac:dyDescent="0.35">
      <c r="A74" s="3">
        <v>41696</v>
      </c>
      <c r="B74">
        <v>35.770988000000003</v>
      </c>
      <c r="C74">
        <f t="shared" si="3"/>
        <v>-1.8646784650425089E-3</v>
      </c>
      <c r="D74">
        <f t="shared" si="5"/>
        <v>1.3958722236138673E-4</v>
      </c>
      <c r="E74">
        <f t="shared" si="4"/>
        <v>8.8519115607797261</v>
      </c>
    </row>
    <row r="75" spans="1:5" x14ac:dyDescent="0.35">
      <c r="A75" s="3">
        <v>41697</v>
      </c>
      <c r="B75">
        <v>36.143304000000001</v>
      </c>
      <c r="C75">
        <f t="shared" si="3"/>
        <v>1.0408323080145224E-2</v>
      </c>
      <c r="D75">
        <f t="shared" si="5"/>
        <v>1.3627435620486289E-4</v>
      </c>
      <c r="E75">
        <f t="shared" si="4"/>
        <v>8.1058765110924593</v>
      </c>
    </row>
    <row r="76" spans="1:5" x14ac:dyDescent="0.35">
      <c r="A76" s="3">
        <v>41698</v>
      </c>
      <c r="B76">
        <v>36.572899999999997</v>
      </c>
      <c r="C76">
        <f t="shared" si="3"/>
        <v>1.1885908382919185E-2</v>
      </c>
      <c r="D76">
        <f t="shared" si="5"/>
        <v>1.3559427970507318E-4</v>
      </c>
      <c r="E76">
        <f t="shared" si="4"/>
        <v>7.8639497251535193</v>
      </c>
    </row>
    <row r="77" spans="1:5" x14ac:dyDescent="0.35">
      <c r="A77" s="3">
        <v>41701</v>
      </c>
      <c r="B77">
        <v>36.066929999999999</v>
      </c>
      <c r="C77">
        <f t="shared" si="3"/>
        <v>-1.3834560562602306E-2</v>
      </c>
      <c r="D77">
        <f t="shared" si="5"/>
        <v>1.3573254167095964E-4</v>
      </c>
      <c r="E77">
        <f t="shared" si="4"/>
        <v>7.4947344623590233</v>
      </c>
    </row>
    <row r="78" spans="1:5" x14ac:dyDescent="0.35">
      <c r="A78" s="3">
        <v>41702</v>
      </c>
      <c r="B78">
        <v>36.668363999999997</v>
      </c>
      <c r="C78">
        <f t="shared" si="3"/>
        <v>1.6675497470951855E-2</v>
      </c>
      <c r="D78">
        <f t="shared" si="5"/>
        <v>1.3708734459927588E-4</v>
      </c>
      <c r="E78">
        <f t="shared" si="4"/>
        <v>6.8664613096477893</v>
      </c>
    </row>
    <row r="79" spans="1:5" x14ac:dyDescent="0.35">
      <c r="A79" s="3">
        <v>41703</v>
      </c>
      <c r="B79">
        <v>36.381968000000001</v>
      </c>
      <c r="C79">
        <f t="shared" si="3"/>
        <v>-7.8104384477037572E-3</v>
      </c>
      <c r="D79">
        <f t="shared" si="5"/>
        <v>1.4051885833190209E-4</v>
      </c>
      <c r="E79">
        <f t="shared" si="4"/>
        <v>8.4360424363671296</v>
      </c>
    </row>
    <row r="80" spans="1:5" x14ac:dyDescent="0.35">
      <c r="A80" s="3">
        <v>41704</v>
      </c>
      <c r="B80">
        <v>36.420155000000001</v>
      </c>
      <c r="C80">
        <f t="shared" si="3"/>
        <v>1.0496133689084834E-3</v>
      </c>
      <c r="D80">
        <f t="shared" si="5"/>
        <v>1.3858347382444505E-4</v>
      </c>
      <c r="E80">
        <f t="shared" si="4"/>
        <v>8.8760880784207163</v>
      </c>
    </row>
    <row r="81" spans="1:5" x14ac:dyDescent="0.35">
      <c r="A81" s="3">
        <v>41705</v>
      </c>
      <c r="B81">
        <v>36.181491000000001</v>
      </c>
      <c r="C81">
        <f t="shared" si="3"/>
        <v>-6.553074801576215E-3</v>
      </c>
      <c r="D81">
        <f t="shared" si="5"/>
        <v>1.3523722375585086E-4</v>
      </c>
      <c r="E81">
        <f t="shared" si="4"/>
        <v>8.5909433523667538</v>
      </c>
    </row>
    <row r="82" spans="1:5" x14ac:dyDescent="0.35">
      <c r="A82" s="3">
        <v>41708</v>
      </c>
      <c r="B82">
        <v>36.105117</v>
      </c>
      <c r="C82">
        <f t="shared" si="3"/>
        <v>-2.1108582838667779E-3</v>
      </c>
      <c r="D82">
        <f t="shared" si="5"/>
        <v>1.3299081521455855E-4</v>
      </c>
      <c r="E82">
        <f t="shared" si="4"/>
        <v>8.8917265025326593</v>
      </c>
    </row>
    <row r="83" spans="1:5" x14ac:dyDescent="0.35">
      <c r="A83" s="3">
        <v>41709</v>
      </c>
      <c r="B83">
        <v>36.296048999999996</v>
      </c>
      <c r="C83">
        <f t="shared" si="3"/>
        <v>5.2882254889243694E-3</v>
      </c>
      <c r="D83">
        <f t="shared" si="5"/>
        <v>1.2986232397272688E-4</v>
      </c>
      <c r="E83">
        <f t="shared" si="4"/>
        <v>8.7336897396728741</v>
      </c>
    </row>
    <row r="84" spans="1:5" x14ac:dyDescent="0.35">
      <c r="A84" s="3">
        <v>41710</v>
      </c>
      <c r="B84">
        <v>36.534713000000004</v>
      </c>
      <c r="C84">
        <f t="shared" si="3"/>
        <v>6.5754815351942884E-3</v>
      </c>
      <c r="D84">
        <f t="shared" si="5"/>
        <v>1.2738219305556629E-4</v>
      </c>
      <c r="E84">
        <f t="shared" si="4"/>
        <v>8.6288915825761912</v>
      </c>
    </row>
    <row r="85" spans="1:5" x14ac:dyDescent="0.35">
      <c r="A85" s="3">
        <v>41711</v>
      </c>
      <c r="B85">
        <v>36.171942999999999</v>
      </c>
      <c r="C85">
        <f t="shared" si="3"/>
        <v>-9.9294607843232446E-3</v>
      </c>
      <c r="D85">
        <f t="shared" si="5"/>
        <v>1.2533413265768088E-4</v>
      </c>
      <c r="E85">
        <f t="shared" si="4"/>
        <v>8.1978765596246568</v>
      </c>
    </row>
    <row r="86" spans="1:5" x14ac:dyDescent="0.35">
      <c r="A86" s="3">
        <v>41712</v>
      </c>
      <c r="B86">
        <v>35.990558999999998</v>
      </c>
      <c r="C86">
        <f t="shared" si="3"/>
        <v>-5.0144942448903376E-3</v>
      </c>
      <c r="D86">
        <f t="shared" si="5"/>
        <v>1.2468329349632238E-4</v>
      </c>
      <c r="E86">
        <f t="shared" si="4"/>
        <v>8.7880615004163243</v>
      </c>
    </row>
    <row r="87" spans="1:5" x14ac:dyDescent="0.35">
      <c r="A87" s="3">
        <v>41715</v>
      </c>
      <c r="B87">
        <v>36.324686999999997</v>
      </c>
      <c r="C87">
        <f t="shared" si="3"/>
        <v>9.2837680014917177E-3</v>
      </c>
      <c r="D87">
        <f t="shared" si="5"/>
        <v>1.2226057611906962E-4</v>
      </c>
      <c r="E87">
        <f t="shared" si="4"/>
        <v>8.3043997444013442</v>
      </c>
    </row>
    <row r="88" spans="1:5" x14ac:dyDescent="0.35">
      <c r="A88" s="3">
        <v>41716</v>
      </c>
      <c r="B88">
        <v>37.756672999999999</v>
      </c>
      <c r="C88">
        <f t="shared" si="3"/>
        <v>3.9421840028518403E-2</v>
      </c>
      <c r="D88">
        <f t="shared" si="5"/>
        <v>1.2138259294283709E-4</v>
      </c>
      <c r="E88">
        <f t="shared" si="4"/>
        <v>-3.7866027948705376</v>
      </c>
    </row>
    <row r="89" spans="1:5" x14ac:dyDescent="0.35">
      <c r="A89" s="3">
        <v>41717</v>
      </c>
      <c r="B89">
        <v>37.489370000000001</v>
      </c>
      <c r="C89">
        <f t="shared" si="3"/>
        <v>-7.0796227199361106E-3</v>
      </c>
      <c r="D89">
        <f t="shared" si="5"/>
        <v>1.5625389388517852E-4</v>
      </c>
      <c r="E89">
        <f t="shared" si="4"/>
        <v>8.443261572296251</v>
      </c>
    </row>
    <row r="90" spans="1:5" x14ac:dyDescent="0.35">
      <c r="A90" s="3">
        <v>41718</v>
      </c>
      <c r="B90">
        <v>38.501306999999997</v>
      </c>
      <c r="C90">
        <f t="shared" si="3"/>
        <v>2.6992638179835941E-2</v>
      </c>
      <c r="D90">
        <f t="shared" si="5"/>
        <v>1.5367066434469786E-4</v>
      </c>
      <c r="E90">
        <f t="shared" si="4"/>
        <v>4.0393740927203812</v>
      </c>
    </row>
    <row r="91" spans="1:5" x14ac:dyDescent="0.35">
      <c r="A91" s="3">
        <v>41719</v>
      </c>
      <c r="B91">
        <v>38.339013999999999</v>
      </c>
      <c r="C91">
        <f t="shared" si="3"/>
        <v>-4.2152594975541548E-3</v>
      </c>
      <c r="D91">
        <f t="shared" si="5"/>
        <v>1.6766426894715053E-4</v>
      </c>
      <c r="E91">
        <f t="shared" si="4"/>
        <v>8.5875708336133947</v>
      </c>
    </row>
    <row r="92" spans="1:5" x14ac:dyDescent="0.35">
      <c r="A92" s="3">
        <v>41722</v>
      </c>
      <c r="B92">
        <v>38.663597000000003</v>
      </c>
      <c r="C92">
        <f t="shared" si="3"/>
        <v>8.4661280021443453E-3</v>
      </c>
      <c r="D92">
        <f t="shared" si="5"/>
        <v>1.6401586550746926E-4</v>
      </c>
      <c r="E92">
        <f t="shared" si="4"/>
        <v>8.2785450153578282</v>
      </c>
    </row>
    <row r="93" spans="1:5" x14ac:dyDescent="0.35">
      <c r="A93" s="3">
        <v>41723</v>
      </c>
      <c r="B93">
        <v>38.510852</v>
      </c>
      <c r="C93">
        <f t="shared" si="3"/>
        <v>-3.9506153553173808E-3</v>
      </c>
      <c r="D93">
        <f t="shared" si="5"/>
        <v>1.6176833472232751E-4</v>
      </c>
      <c r="E93">
        <f t="shared" si="4"/>
        <v>8.6328655708566515</v>
      </c>
    </row>
    <row r="94" spans="1:5" x14ac:dyDescent="0.35">
      <c r="A94" s="3">
        <v>41724</v>
      </c>
      <c r="B94">
        <v>37.985792000000004</v>
      </c>
      <c r="C94">
        <f t="shared" si="3"/>
        <v>-1.3634079038292798E-2</v>
      </c>
      <c r="D94">
        <f t="shared" si="5"/>
        <v>1.5821083680422654E-4</v>
      </c>
      <c r="E94">
        <f t="shared" si="4"/>
        <v>7.5766428220390782</v>
      </c>
    </row>
    <row r="95" spans="1:5" x14ac:dyDescent="0.35">
      <c r="A95" s="3">
        <v>41725</v>
      </c>
      <c r="B95">
        <v>37.575288999999998</v>
      </c>
      <c r="C95">
        <f t="shared" si="3"/>
        <v>-1.0806751113679704E-2</v>
      </c>
      <c r="D95">
        <f t="shared" si="5"/>
        <v>1.5888449027050936E-4</v>
      </c>
      <c r="E95">
        <f t="shared" si="4"/>
        <v>8.0122967848564564</v>
      </c>
    </row>
    <row r="96" spans="1:5" x14ac:dyDescent="0.35">
      <c r="A96" s="3">
        <v>41726</v>
      </c>
      <c r="B96">
        <v>38.472664999999999</v>
      </c>
      <c r="C96">
        <f t="shared" si="3"/>
        <v>2.3882078458531651E-2</v>
      </c>
      <c r="D96">
        <f t="shared" si="5"/>
        <v>1.5785982717364259E-4</v>
      </c>
      <c r="E96">
        <f t="shared" si="4"/>
        <v>5.1407643457596901</v>
      </c>
    </row>
    <row r="97" spans="1:5" x14ac:dyDescent="0.35">
      <c r="A97" s="3">
        <v>41729</v>
      </c>
      <c r="B97">
        <v>39.131380999999998</v>
      </c>
      <c r="C97">
        <f t="shared" si="3"/>
        <v>1.7121662874147094E-2</v>
      </c>
      <c r="D97">
        <f t="shared" si="5"/>
        <v>1.678997575458256E-4</v>
      </c>
      <c r="E97">
        <f t="shared" si="4"/>
        <v>6.9461531883761802</v>
      </c>
    </row>
    <row r="98" spans="1:5" x14ac:dyDescent="0.35">
      <c r="A98" s="3">
        <v>41730</v>
      </c>
      <c r="B98">
        <v>39.541879999999999</v>
      </c>
      <c r="C98">
        <f t="shared" si="3"/>
        <v>1.0490276333462433E-2</v>
      </c>
      <c r="D98">
        <f t="shared" si="5"/>
        <v>1.7094832949395608E-4</v>
      </c>
      <c r="E98">
        <f t="shared" si="4"/>
        <v>8.0304114371638846</v>
      </c>
    </row>
    <row r="99" spans="1:5" x14ac:dyDescent="0.35">
      <c r="A99" s="3">
        <v>41731</v>
      </c>
      <c r="B99">
        <v>39.475054</v>
      </c>
      <c r="C99">
        <f t="shared" si="3"/>
        <v>-1.6900056345322716E-3</v>
      </c>
      <c r="D99">
        <f t="shared" si="5"/>
        <v>1.6946598937033755E-4</v>
      </c>
      <c r="E99">
        <f t="shared" si="4"/>
        <v>8.6660046623801588</v>
      </c>
    </row>
    <row r="100" spans="1:5" x14ac:dyDescent="0.35">
      <c r="A100" s="3">
        <v>41732</v>
      </c>
      <c r="B100">
        <v>39.150469999999999</v>
      </c>
      <c r="C100">
        <f t="shared" si="3"/>
        <v>-8.2225093346294485E-3</v>
      </c>
      <c r="D100">
        <f t="shared" si="5"/>
        <v>1.6541077370979532E-4</v>
      </c>
      <c r="E100">
        <f t="shared" si="4"/>
        <v>8.2983406950059422</v>
      </c>
    </row>
    <row r="101" spans="1:5" x14ac:dyDescent="0.35">
      <c r="A101" s="3">
        <v>41733</v>
      </c>
      <c r="B101">
        <v>38.062162000000001</v>
      </c>
      <c r="C101">
        <f t="shared" si="3"/>
        <v>-2.7798082628382185E-2</v>
      </c>
      <c r="D101">
        <f t="shared" si="5"/>
        <v>1.6303033485499951E-4</v>
      </c>
      <c r="E101">
        <f t="shared" si="4"/>
        <v>3.9817606744039917</v>
      </c>
    </row>
    <row r="102" spans="1:5" x14ac:dyDescent="0.35">
      <c r="A102" s="3">
        <v>41736</v>
      </c>
      <c r="B102">
        <v>37.995336999999999</v>
      </c>
      <c r="C102">
        <f t="shared" si="3"/>
        <v>-1.7556806153050755E-3</v>
      </c>
      <c r="D102">
        <f t="shared" si="5"/>
        <v>1.7787025642964396E-4</v>
      </c>
      <c r="E102">
        <f t="shared" si="4"/>
        <v>8.6171266034889431</v>
      </c>
    </row>
    <row r="103" spans="1:5" x14ac:dyDescent="0.35">
      <c r="A103" s="3">
        <v>41737</v>
      </c>
      <c r="B103">
        <v>38.014429999999997</v>
      </c>
      <c r="C103">
        <f t="shared" si="3"/>
        <v>5.02509031568743E-4</v>
      </c>
      <c r="D103">
        <f t="shared" si="5"/>
        <v>1.7361599230475888E-4</v>
      </c>
      <c r="E103">
        <f t="shared" si="4"/>
        <v>8.6572101910201198</v>
      </c>
    </row>
    <row r="104" spans="1:5" x14ac:dyDescent="0.35">
      <c r="A104" s="3">
        <v>41738</v>
      </c>
      <c r="B104">
        <v>38.634959000000002</v>
      </c>
      <c r="C104">
        <f t="shared" si="3"/>
        <v>1.6323511887459705E-2</v>
      </c>
      <c r="D104">
        <f t="shared" si="5"/>
        <v>1.6939639663834851E-4</v>
      </c>
      <c r="E104">
        <f t="shared" si="4"/>
        <v>7.1102896591367095</v>
      </c>
    </row>
    <row r="105" spans="1:5" x14ac:dyDescent="0.35">
      <c r="A105" s="3">
        <v>41739</v>
      </c>
      <c r="B105">
        <v>37.575288999999998</v>
      </c>
      <c r="C105">
        <f t="shared" si="3"/>
        <v>-2.7427750085097905E-2</v>
      </c>
      <c r="D105">
        <f t="shared" si="5"/>
        <v>1.7175881275206513E-4</v>
      </c>
      <c r="E105">
        <f t="shared" si="4"/>
        <v>4.2895481317367308</v>
      </c>
    </row>
    <row r="106" spans="1:5" x14ac:dyDescent="0.35">
      <c r="A106" s="3">
        <v>41740</v>
      </c>
      <c r="B106">
        <v>37.432088999999998</v>
      </c>
      <c r="C106">
        <f t="shared" si="3"/>
        <v>-3.8110152659105354E-3</v>
      </c>
      <c r="D106">
        <f t="shared" si="5"/>
        <v>1.8588849537863784E-4</v>
      </c>
      <c r="E106">
        <f t="shared" si="4"/>
        <v>8.5122315650197908</v>
      </c>
    </row>
    <row r="107" spans="1:5" x14ac:dyDescent="0.35">
      <c r="A107" s="3">
        <v>41743</v>
      </c>
      <c r="B107">
        <v>37.403450999999997</v>
      </c>
      <c r="C107">
        <f t="shared" si="3"/>
        <v>-7.6506550302337739E-4</v>
      </c>
      <c r="D107">
        <f t="shared" si="5"/>
        <v>1.8171755014283162E-4</v>
      </c>
      <c r="E107">
        <f t="shared" si="4"/>
        <v>8.6098359271468166</v>
      </c>
    </row>
    <row r="108" spans="1:5" x14ac:dyDescent="0.35">
      <c r="A108" s="3">
        <v>41744</v>
      </c>
      <c r="B108">
        <v>37.947605000000003</v>
      </c>
      <c r="C108">
        <f t="shared" si="3"/>
        <v>1.4548229787674033E-2</v>
      </c>
      <c r="D108">
        <f t="shared" si="5"/>
        <v>1.7730886634946069E-4</v>
      </c>
      <c r="E108">
        <f t="shared" si="4"/>
        <v>7.4439320236681272</v>
      </c>
    </row>
    <row r="109" spans="1:5" x14ac:dyDescent="0.35">
      <c r="A109" s="3">
        <v>41745</v>
      </c>
      <c r="B109">
        <v>38.568133000000003</v>
      </c>
      <c r="C109">
        <f t="shared" si="3"/>
        <v>1.635223092471844E-2</v>
      </c>
      <c r="D109">
        <f t="shared" si="5"/>
        <v>1.7814473950144847E-4</v>
      </c>
      <c r="E109">
        <f t="shared" si="4"/>
        <v>7.1319130596626676</v>
      </c>
    </row>
    <row r="110" spans="1:5" x14ac:dyDescent="0.35">
      <c r="A110" s="3">
        <v>41746</v>
      </c>
      <c r="B110">
        <v>38.195813999999999</v>
      </c>
      <c r="C110">
        <f t="shared" si="3"/>
        <v>-9.6535396203908663E-3</v>
      </c>
      <c r="D110">
        <f t="shared" si="5"/>
        <v>1.8031706520715501E-4</v>
      </c>
      <c r="E110">
        <f t="shared" si="4"/>
        <v>8.103977323916288</v>
      </c>
    </row>
    <row r="111" spans="1:5" x14ac:dyDescent="0.35">
      <c r="A111" s="3">
        <v>41750</v>
      </c>
      <c r="B111">
        <v>38.128988</v>
      </c>
      <c r="C111">
        <f t="shared" si="3"/>
        <v>-1.7495634469263815E-3</v>
      </c>
      <c r="D111">
        <f t="shared" si="5"/>
        <v>1.781964484387106E-4</v>
      </c>
      <c r="E111">
        <f t="shared" si="4"/>
        <v>8.6154464578257794</v>
      </c>
    </row>
    <row r="112" spans="1:5" x14ac:dyDescent="0.35">
      <c r="A112" s="3">
        <v>41751</v>
      </c>
      <c r="B112">
        <v>38.176724</v>
      </c>
      <c r="C112">
        <f t="shared" si="3"/>
        <v>1.2519608440696209E-3</v>
      </c>
      <c r="D112">
        <f t="shared" si="5"/>
        <v>1.739337230410523E-4</v>
      </c>
      <c r="E112">
        <f t="shared" si="4"/>
        <v>8.6478247206688703</v>
      </c>
    </row>
    <row r="113" spans="1:5" x14ac:dyDescent="0.35">
      <c r="A113" s="3">
        <v>41752</v>
      </c>
      <c r="B113">
        <v>37.890324</v>
      </c>
      <c r="C113">
        <f t="shared" si="3"/>
        <v>-7.5019532844148818E-3</v>
      </c>
      <c r="D113">
        <f t="shared" si="5"/>
        <v>1.6973839783594247E-4</v>
      </c>
      <c r="E113">
        <f t="shared" si="4"/>
        <v>8.3496871942241633</v>
      </c>
    </row>
    <row r="114" spans="1:5" x14ac:dyDescent="0.35">
      <c r="A114" s="3">
        <v>41753</v>
      </c>
      <c r="B114">
        <v>38.052616999999998</v>
      </c>
      <c r="C114">
        <f t="shared" si="3"/>
        <v>4.2832307266625182E-3</v>
      </c>
      <c r="D114">
        <f t="shared" si="5"/>
        <v>1.6697685017385102E-4</v>
      </c>
      <c r="E114">
        <f t="shared" si="4"/>
        <v>8.5877834668492561</v>
      </c>
    </row>
    <row r="115" spans="1:5" x14ac:dyDescent="0.35">
      <c r="A115" s="3">
        <v>41754</v>
      </c>
      <c r="B115">
        <v>38.100349999999999</v>
      </c>
      <c r="C115">
        <f t="shared" si="3"/>
        <v>1.2543946714624363E-3</v>
      </c>
      <c r="D115">
        <f t="shared" si="5"/>
        <v>1.63359238056146E-4</v>
      </c>
      <c r="E115">
        <f t="shared" si="4"/>
        <v>8.7099266852732828</v>
      </c>
    </row>
    <row r="116" spans="1:5" x14ac:dyDescent="0.35">
      <c r="A116" s="3">
        <v>41757</v>
      </c>
      <c r="B116">
        <v>39.016818999999998</v>
      </c>
      <c r="C116">
        <f t="shared" si="3"/>
        <v>2.405408349267131E-2</v>
      </c>
      <c r="D116">
        <f t="shared" si="5"/>
        <v>1.5942143993507692E-4</v>
      </c>
      <c r="E116">
        <f t="shared" si="4"/>
        <v>5.1145921744798013</v>
      </c>
    </row>
    <row r="117" spans="1:5" x14ac:dyDescent="0.35">
      <c r="A117" s="3">
        <v>41758</v>
      </c>
      <c r="B117">
        <v>38.673141999999999</v>
      </c>
      <c r="C117">
        <f t="shared" si="3"/>
        <v>-8.8084320764334877E-3</v>
      </c>
      <c r="D117">
        <f t="shared" si="5"/>
        <v>1.696240475583432E-4</v>
      </c>
      <c r="E117">
        <f t="shared" si="4"/>
        <v>8.2245116919165042</v>
      </c>
    </row>
    <row r="118" spans="1:5" x14ac:dyDescent="0.35">
      <c r="A118" s="3">
        <v>41759</v>
      </c>
      <c r="B118">
        <v>38.568133000000003</v>
      </c>
      <c r="C118">
        <f t="shared" si="3"/>
        <v>-2.7152952816710749E-3</v>
      </c>
      <c r="D118">
        <f t="shared" si="5"/>
        <v>1.6738393962344102E-4</v>
      </c>
      <c r="E118">
        <f t="shared" si="4"/>
        <v>8.6511729379162006</v>
      </c>
    </row>
    <row r="119" spans="1:5" x14ac:dyDescent="0.35">
      <c r="A119" s="3">
        <v>41760</v>
      </c>
      <c r="B119">
        <v>38.186269000000003</v>
      </c>
      <c r="C119">
        <f t="shared" si="3"/>
        <v>-9.9010237285792439E-3</v>
      </c>
      <c r="D119">
        <f t="shared" si="5"/>
        <v>1.6348933504475854E-4</v>
      </c>
      <c r="E119">
        <f t="shared" si="4"/>
        <v>8.1191501644911401</v>
      </c>
    </row>
    <row r="120" spans="1:5" x14ac:dyDescent="0.35">
      <c r="A120" s="3">
        <v>41761</v>
      </c>
      <c r="B120">
        <v>37.890324</v>
      </c>
      <c r="C120">
        <f t="shared" si="3"/>
        <v>-7.7500370617512599E-3</v>
      </c>
      <c r="D120">
        <f t="shared" si="5"/>
        <v>1.6189608836836771E-4</v>
      </c>
      <c r="E120">
        <f t="shared" si="4"/>
        <v>8.3575581704991997</v>
      </c>
    </row>
    <row r="121" spans="1:5" x14ac:dyDescent="0.35">
      <c r="A121" s="3">
        <v>41764</v>
      </c>
      <c r="B121">
        <v>37.642114999999997</v>
      </c>
      <c r="C121">
        <f t="shared" si="3"/>
        <v>-6.5507225538636929E-3</v>
      </c>
      <c r="D121">
        <f t="shared" si="5"/>
        <v>1.5941751472827996E-4</v>
      </c>
      <c r="E121">
        <f t="shared" si="4"/>
        <v>8.4748041734544337</v>
      </c>
    </row>
    <row r="122" spans="1:5" x14ac:dyDescent="0.35">
      <c r="A122" s="3">
        <v>41765</v>
      </c>
      <c r="B122">
        <v>37.288893000000002</v>
      </c>
      <c r="C122">
        <f t="shared" si="3"/>
        <v>-9.3836916443190109E-3</v>
      </c>
      <c r="D122">
        <f t="shared" si="5"/>
        <v>1.5658181762996185E-4</v>
      </c>
      <c r="E122">
        <f t="shared" si="4"/>
        <v>8.1995826307786999</v>
      </c>
    </row>
    <row r="123" spans="1:5" x14ac:dyDescent="0.35">
      <c r="A123" s="3">
        <v>41766</v>
      </c>
      <c r="B123">
        <v>37.632565999999997</v>
      </c>
      <c r="C123">
        <f t="shared" si="3"/>
        <v>9.2164977919831359E-3</v>
      </c>
      <c r="D123">
        <f t="shared" si="5"/>
        <v>1.5491387069816638E-4</v>
      </c>
      <c r="E123">
        <f t="shared" si="4"/>
        <v>8.2243118569259739</v>
      </c>
    </row>
    <row r="124" spans="1:5" x14ac:dyDescent="0.35">
      <c r="A124" s="3">
        <v>41767</v>
      </c>
      <c r="B124">
        <v>37.842592000000003</v>
      </c>
      <c r="C124">
        <f t="shared" si="3"/>
        <v>5.5809641043346944E-3</v>
      </c>
      <c r="D124">
        <f t="shared" si="5"/>
        <v>1.5321082874771404E-4</v>
      </c>
      <c r="E124">
        <f t="shared" si="4"/>
        <v>8.5803995431057292</v>
      </c>
    </row>
    <row r="125" spans="1:5" x14ac:dyDescent="0.35">
      <c r="A125" s="3">
        <v>41768</v>
      </c>
      <c r="B125">
        <v>37.747127999999996</v>
      </c>
      <c r="C125">
        <f t="shared" si="3"/>
        <v>-2.52266018141693E-3</v>
      </c>
      <c r="D125">
        <f t="shared" si="5"/>
        <v>1.5023984930473305E-4</v>
      </c>
      <c r="E125">
        <f t="shared" si="4"/>
        <v>8.7609198460275586</v>
      </c>
    </row>
    <row r="126" spans="1:5" x14ac:dyDescent="0.35">
      <c r="A126" s="3">
        <v>41771</v>
      </c>
      <c r="B126">
        <v>38.157629999999997</v>
      </c>
      <c r="C126">
        <f t="shared" si="3"/>
        <v>1.0875052533798096E-2</v>
      </c>
      <c r="D126">
        <f t="shared" si="5"/>
        <v>1.4673796583997129E-4</v>
      </c>
      <c r="E126">
        <f t="shared" si="4"/>
        <v>8.0208895904885793</v>
      </c>
    </row>
    <row r="127" spans="1:5" x14ac:dyDescent="0.35">
      <c r="A127" s="3">
        <v>41772</v>
      </c>
      <c r="B127">
        <v>38.859442999999999</v>
      </c>
      <c r="C127">
        <f t="shared" si="3"/>
        <v>1.8392468295331796E-2</v>
      </c>
      <c r="D127">
        <f t="shared" si="5"/>
        <v>1.4604498859498979E-4</v>
      </c>
      <c r="E127">
        <f t="shared" si="4"/>
        <v>6.51530349158935</v>
      </c>
    </row>
    <row r="128" spans="1:5" x14ac:dyDescent="0.35">
      <c r="A128" s="3">
        <v>41773</v>
      </c>
      <c r="B128">
        <v>38.686396000000002</v>
      </c>
      <c r="C128">
        <f t="shared" si="3"/>
        <v>-4.4531518375082431E-3</v>
      </c>
      <c r="D128">
        <f t="shared" si="5"/>
        <v>1.5072397998237163E-4</v>
      </c>
      <c r="E128">
        <f t="shared" si="4"/>
        <v>8.6684916199033637</v>
      </c>
    </row>
    <row r="129" spans="1:5" x14ac:dyDescent="0.35">
      <c r="A129" s="3">
        <v>41774</v>
      </c>
      <c r="B129">
        <v>38.071102000000003</v>
      </c>
      <c r="C129">
        <f t="shared" si="3"/>
        <v>-1.590466064608341E-2</v>
      </c>
      <c r="D129">
        <f t="shared" si="5"/>
        <v>1.4753808805223305E-4</v>
      </c>
      <c r="E129">
        <f t="shared" si="4"/>
        <v>7.1068958712805728</v>
      </c>
    </row>
    <row r="130" spans="1:5" x14ac:dyDescent="0.35">
      <c r="A130" s="3">
        <v>41775</v>
      </c>
      <c r="B130">
        <v>38.292225999999999</v>
      </c>
      <c r="C130">
        <f t="shared" si="3"/>
        <v>5.8081849062314008E-3</v>
      </c>
      <c r="D130">
        <f t="shared" si="5"/>
        <v>1.5010397091866104E-4</v>
      </c>
      <c r="E130">
        <f t="shared" si="4"/>
        <v>8.5794380642963777</v>
      </c>
    </row>
    <row r="131" spans="1:5" x14ac:dyDescent="0.35">
      <c r="A131" s="3">
        <v>41778</v>
      </c>
      <c r="B131">
        <v>38.215311999999997</v>
      </c>
      <c r="C131">
        <f t="shared" si="3"/>
        <v>-2.0086061332658528E-3</v>
      </c>
      <c r="D131">
        <f t="shared" si="5"/>
        <v>1.4727159835831321E-4</v>
      </c>
      <c r="E131">
        <f t="shared" si="4"/>
        <v>8.7958371144679983</v>
      </c>
    </row>
    <row r="132" spans="1:5" x14ac:dyDescent="0.35">
      <c r="A132" s="3">
        <v>41779</v>
      </c>
      <c r="B132">
        <v>38.148015000000001</v>
      </c>
      <c r="C132">
        <f t="shared" ref="C132:C195" si="6">(B132-B131)/B131</f>
        <v>-1.7609956972220034E-3</v>
      </c>
      <c r="D132">
        <f t="shared" si="5"/>
        <v>1.4378526631219154E-4</v>
      </c>
      <c r="E132">
        <f t="shared" si="4"/>
        <v>8.8256219584802746</v>
      </c>
    </row>
    <row r="133" spans="1:5" x14ac:dyDescent="0.35">
      <c r="A133" s="3">
        <v>41780</v>
      </c>
      <c r="B133">
        <v>38.792146000000002</v>
      </c>
      <c r="C133">
        <f t="shared" si="6"/>
        <v>1.6885046312370422E-2</v>
      </c>
      <c r="D133">
        <f t="shared" si="5"/>
        <v>1.4036107175757512E-4</v>
      </c>
      <c r="E133">
        <f t="shared" ref="E133:E196" si="7">-LN(D133)-C133*C133/D133</f>
        <v>6.8400682906306951</v>
      </c>
    </row>
    <row r="134" spans="1:5" x14ac:dyDescent="0.35">
      <c r="A134" s="3">
        <v>41781</v>
      </c>
      <c r="B134">
        <v>38.551797999999998</v>
      </c>
      <c r="C134">
        <f t="shared" si="6"/>
        <v>-6.1957902509442104E-3</v>
      </c>
      <c r="D134">
        <f t="shared" ref="D134:D197" si="8">$H$1*D133+(1-$H$1)*C133*C133</f>
        <v>1.4388407425233431E-4</v>
      </c>
      <c r="E134">
        <f t="shared" si="7"/>
        <v>8.5797057790681599</v>
      </c>
    </row>
    <row r="135" spans="1:5" x14ac:dyDescent="0.35">
      <c r="A135" s="3">
        <v>41782</v>
      </c>
      <c r="B135">
        <v>38.571026000000003</v>
      </c>
      <c r="C135">
        <f t="shared" si="6"/>
        <v>4.9875754173658393E-4</v>
      </c>
      <c r="D135">
        <f t="shared" si="8"/>
        <v>1.4131633877317789E-4</v>
      </c>
      <c r="E135">
        <f t="shared" si="7"/>
        <v>8.8627493436247189</v>
      </c>
    </row>
    <row r="136" spans="1:5" x14ac:dyDescent="0.35">
      <c r="A136" s="3">
        <v>41786</v>
      </c>
      <c r="B136">
        <v>38.638323</v>
      </c>
      <c r="C136">
        <f t="shared" si="6"/>
        <v>1.7447552471120779E-3</v>
      </c>
      <c r="D136">
        <f t="shared" si="8"/>
        <v>1.3788281195254836E-4</v>
      </c>
      <c r="E136">
        <f t="shared" si="7"/>
        <v>8.8670284647488042</v>
      </c>
    </row>
    <row r="137" spans="1:5" x14ac:dyDescent="0.35">
      <c r="A137" s="3">
        <v>41787</v>
      </c>
      <c r="B137">
        <v>38.465273000000003</v>
      </c>
      <c r="C137">
        <f t="shared" si="6"/>
        <v>-4.4787140477084465E-3</v>
      </c>
      <c r="D137">
        <f t="shared" si="8"/>
        <v>1.3460089493354938E-4</v>
      </c>
      <c r="E137">
        <f t="shared" si="7"/>
        <v>8.7641716319544756</v>
      </c>
    </row>
    <row r="138" spans="1:5" x14ac:dyDescent="0.35">
      <c r="A138" s="3">
        <v>41788</v>
      </c>
      <c r="B138">
        <v>38.782533999999998</v>
      </c>
      <c r="C138">
        <f t="shared" si="6"/>
        <v>8.2479851371390217E-3</v>
      </c>
      <c r="D138">
        <f t="shared" si="8"/>
        <v>1.3181298942841475E-4</v>
      </c>
      <c r="E138">
        <f t="shared" si="7"/>
        <v>8.4180220245895185</v>
      </c>
    </row>
    <row r="139" spans="1:5" x14ac:dyDescent="0.35">
      <c r="A139" s="3">
        <v>41789</v>
      </c>
      <c r="B139">
        <v>39.359366999999999</v>
      </c>
      <c r="C139">
        <f t="shared" si="6"/>
        <v>1.4873525283314407E-2</v>
      </c>
      <c r="D139">
        <f t="shared" si="8"/>
        <v>1.3026051968136081E-4</v>
      </c>
      <c r="E139">
        <f t="shared" si="7"/>
        <v>7.2476717064304639</v>
      </c>
    </row>
    <row r="140" spans="1:5" x14ac:dyDescent="0.35">
      <c r="A140" s="3">
        <v>41792</v>
      </c>
      <c r="B140">
        <v>39.215161000000002</v>
      </c>
      <c r="C140">
        <f t="shared" si="6"/>
        <v>-3.6638292480668439E-3</v>
      </c>
      <c r="D140">
        <f t="shared" si="8"/>
        <v>1.3247447869005246E-4</v>
      </c>
      <c r="E140">
        <f t="shared" si="7"/>
        <v>8.8277905007167803</v>
      </c>
    </row>
    <row r="141" spans="1:5" x14ac:dyDescent="0.35">
      <c r="A141" s="3">
        <v>41793</v>
      </c>
      <c r="B141">
        <v>38.734465</v>
      </c>
      <c r="C141">
        <f t="shared" si="6"/>
        <v>-1.2257912188604855E-2</v>
      </c>
      <c r="D141">
        <f t="shared" si="8"/>
        <v>1.2957683039818102E-4</v>
      </c>
      <c r="E141">
        <f t="shared" si="7"/>
        <v>7.7916433692385407</v>
      </c>
    </row>
    <row r="142" spans="1:5" x14ac:dyDescent="0.35">
      <c r="A142" s="3">
        <v>41794</v>
      </c>
      <c r="B142">
        <v>38.763305000000003</v>
      </c>
      <c r="C142">
        <f t="shared" si="6"/>
        <v>7.4455655964274757E-4</v>
      </c>
      <c r="D142">
        <f t="shared" si="8"/>
        <v>1.3008016288294075E-4</v>
      </c>
      <c r="E142">
        <f t="shared" si="7"/>
        <v>8.9430979458426236</v>
      </c>
    </row>
    <row r="143" spans="1:5" x14ac:dyDescent="0.35">
      <c r="A143" s="3">
        <v>41795</v>
      </c>
      <c r="B143">
        <v>39.618943000000002</v>
      </c>
      <c r="C143">
        <f t="shared" si="6"/>
        <v>2.2073401635902795E-2</v>
      </c>
      <c r="D143">
        <f t="shared" si="8"/>
        <v>1.2692755826750055E-4</v>
      </c>
      <c r="E143">
        <f t="shared" si="7"/>
        <v>5.1332078931278478</v>
      </c>
    </row>
    <row r="144" spans="1:5" x14ac:dyDescent="0.35">
      <c r="A144" s="3">
        <v>41796</v>
      </c>
      <c r="B144">
        <v>39.878518999999997</v>
      </c>
      <c r="C144">
        <f t="shared" si="6"/>
        <v>6.5518153778104478E-3</v>
      </c>
      <c r="D144">
        <f t="shared" si="8"/>
        <v>1.3569729453755778E-4</v>
      </c>
      <c r="E144">
        <f t="shared" si="7"/>
        <v>8.5887453831827401</v>
      </c>
    </row>
    <row r="145" spans="1:5" x14ac:dyDescent="0.35">
      <c r="A145" s="3">
        <v>41799</v>
      </c>
      <c r="B145">
        <v>39.676628000000001</v>
      </c>
      <c r="C145">
        <f t="shared" si="6"/>
        <v>-5.0626503958182672E-3</v>
      </c>
      <c r="D145">
        <f t="shared" si="8"/>
        <v>1.334392863474051E-4</v>
      </c>
      <c r="E145">
        <f t="shared" si="7"/>
        <v>8.7297883821609759</v>
      </c>
    </row>
    <row r="146" spans="1:5" x14ac:dyDescent="0.35">
      <c r="A146" s="3">
        <v>41800</v>
      </c>
      <c r="B146">
        <v>39.522806000000003</v>
      </c>
      <c r="C146">
        <f t="shared" si="6"/>
        <v>-3.8768919576532088E-3</v>
      </c>
      <c r="D146">
        <f t="shared" si="8"/>
        <v>1.3081526313867665E-4</v>
      </c>
      <c r="E146">
        <f t="shared" si="7"/>
        <v>8.8268273589295383</v>
      </c>
    </row>
    <row r="147" spans="1:5" x14ac:dyDescent="0.35">
      <c r="A147" s="3">
        <v>41801</v>
      </c>
      <c r="B147">
        <v>39.282457999999998</v>
      </c>
      <c r="C147">
        <f t="shared" si="6"/>
        <v>-6.0812483809981619E-3</v>
      </c>
      <c r="D147">
        <f t="shared" si="8"/>
        <v>1.279971045845915E-4</v>
      </c>
      <c r="E147">
        <f t="shared" si="7"/>
        <v>8.6745777707513003</v>
      </c>
    </row>
    <row r="148" spans="1:5" x14ac:dyDescent="0.35">
      <c r="A148" s="3">
        <v>41802</v>
      </c>
      <c r="B148">
        <v>39.013269000000001</v>
      </c>
      <c r="C148">
        <f t="shared" si="6"/>
        <v>-6.8526516339684563E-3</v>
      </c>
      <c r="D148">
        <f t="shared" si="8"/>
        <v>1.2578182422732495E-4</v>
      </c>
      <c r="E148">
        <f t="shared" si="7"/>
        <v>8.6076260929195101</v>
      </c>
    </row>
    <row r="149" spans="1:5" x14ac:dyDescent="0.35">
      <c r="A149" s="3">
        <v>41803</v>
      </c>
      <c r="B149">
        <v>39.638171</v>
      </c>
      <c r="C149">
        <f t="shared" si="6"/>
        <v>1.6017678498051489E-2</v>
      </c>
      <c r="D149">
        <f t="shared" si="8"/>
        <v>1.2386330510197631E-4</v>
      </c>
      <c r="E149">
        <f t="shared" si="7"/>
        <v>6.924967709324366</v>
      </c>
    </row>
    <row r="150" spans="1:5" x14ac:dyDescent="0.35">
      <c r="A150" s="3">
        <v>41806</v>
      </c>
      <c r="B150">
        <v>39.897748</v>
      </c>
      <c r="C150">
        <f t="shared" si="6"/>
        <v>6.5486623991808345E-3</v>
      </c>
      <c r="D150">
        <f t="shared" si="8"/>
        <v>1.2709323466565537E-4</v>
      </c>
      <c r="E150">
        <f t="shared" si="7"/>
        <v>8.6331603252766076</v>
      </c>
    </row>
    <row r="151" spans="1:5" x14ac:dyDescent="0.35">
      <c r="A151" s="3">
        <v>41807</v>
      </c>
      <c r="B151">
        <v>40.070798000000003</v>
      </c>
      <c r="C151">
        <f t="shared" si="6"/>
        <v>4.3373375359432188E-3</v>
      </c>
      <c r="D151">
        <f t="shared" si="8"/>
        <v>1.2504364039150374E-4</v>
      </c>
      <c r="E151">
        <f t="shared" si="7"/>
        <v>8.8364003079387583</v>
      </c>
    </row>
    <row r="152" spans="1:5" x14ac:dyDescent="0.35">
      <c r="A152" s="3">
        <v>41808</v>
      </c>
      <c r="B152">
        <v>40.041958000000001</v>
      </c>
      <c r="C152">
        <f t="shared" si="6"/>
        <v>-7.1972612075263431E-4</v>
      </c>
      <c r="D152">
        <f t="shared" si="8"/>
        <v>1.2245801808785891E-4</v>
      </c>
      <c r="E152">
        <f t="shared" si="7"/>
        <v>9.0035122286518749</v>
      </c>
    </row>
    <row r="153" spans="1:5" x14ac:dyDescent="0.35">
      <c r="A153" s="3">
        <v>41809</v>
      </c>
      <c r="B153">
        <v>39.907359999999997</v>
      </c>
      <c r="C153">
        <f t="shared" si="6"/>
        <v>-3.3614240342593632E-3</v>
      </c>
      <c r="D153">
        <f t="shared" si="8"/>
        <v>1.1949004838137834E-4</v>
      </c>
      <c r="E153">
        <f t="shared" si="7"/>
        <v>8.9377158556623737</v>
      </c>
    </row>
    <row r="154" spans="1:5" x14ac:dyDescent="0.35">
      <c r="A154" s="3">
        <v>41810</v>
      </c>
      <c r="B154">
        <v>40.070798000000003</v>
      </c>
      <c r="C154">
        <f t="shared" si="6"/>
        <v>4.0954350275239056E-3</v>
      </c>
      <c r="D154">
        <f t="shared" si="8"/>
        <v>1.1685672697463756E-4</v>
      </c>
      <c r="E154">
        <f t="shared" si="7"/>
        <v>8.9110307137972544</v>
      </c>
    </row>
    <row r="155" spans="1:5" x14ac:dyDescent="0.35">
      <c r="A155" s="3">
        <v>41813</v>
      </c>
      <c r="B155">
        <v>40.368831</v>
      </c>
      <c r="C155">
        <f t="shared" si="6"/>
        <v>7.4376607124219648E-3</v>
      </c>
      <c r="D155">
        <f t="shared" si="8"/>
        <v>1.1442072023214112E-4</v>
      </c>
      <c r="E155">
        <f t="shared" si="7"/>
        <v>8.5921600240134719</v>
      </c>
    </row>
    <row r="156" spans="1:5" x14ac:dyDescent="0.35">
      <c r="A156" s="3">
        <v>41814</v>
      </c>
      <c r="B156">
        <v>40.138095</v>
      </c>
      <c r="C156">
        <f t="shared" si="6"/>
        <v>-5.7156968454201776E-3</v>
      </c>
      <c r="D156">
        <f t="shared" si="8"/>
        <v>1.1298220374626085E-4</v>
      </c>
      <c r="E156">
        <f t="shared" si="7"/>
        <v>8.7991268222509973</v>
      </c>
    </row>
    <row r="157" spans="1:5" x14ac:dyDescent="0.35">
      <c r="A157" s="3">
        <v>41815</v>
      </c>
      <c r="B157">
        <v>40.407283999999997</v>
      </c>
      <c r="C157">
        <f t="shared" si="6"/>
        <v>6.7065714005609192E-3</v>
      </c>
      <c r="D157">
        <f t="shared" si="8"/>
        <v>1.1102741806211099E-4</v>
      </c>
      <c r="E157">
        <f t="shared" si="7"/>
        <v>8.7006253354828562</v>
      </c>
    </row>
    <row r="158" spans="1:5" x14ac:dyDescent="0.35">
      <c r="A158" s="3">
        <v>41816</v>
      </c>
      <c r="B158">
        <v>40.109254999999997</v>
      </c>
      <c r="C158">
        <f t="shared" si="6"/>
        <v>-7.3756256421490659E-3</v>
      </c>
      <c r="D158">
        <f t="shared" si="8"/>
        <v>1.0941980484778209E-4</v>
      </c>
      <c r="E158">
        <f t="shared" si="7"/>
        <v>8.6231522240730101</v>
      </c>
    </row>
    <row r="159" spans="1:5" x14ac:dyDescent="0.35">
      <c r="A159" s="3">
        <v>41817</v>
      </c>
      <c r="B159">
        <v>40.618791000000002</v>
      </c>
      <c r="C159">
        <f t="shared" si="6"/>
        <v>1.2703701427513531E-2</v>
      </c>
      <c r="D159">
        <f t="shared" si="8"/>
        <v>1.0808064188310881E-4</v>
      </c>
      <c r="E159">
        <f t="shared" si="7"/>
        <v>7.6394512866611493</v>
      </c>
    </row>
    <row r="160" spans="1:5" x14ac:dyDescent="0.35">
      <c r="A160" s="3">
        <v>41820</v>
      </c>
      <c r="B160">
        <v>40.090026999999999</v>
      </c>
      <c r="C160">
        <f t="shared" si="6"/>
        <v>-1.3017718818859046E-2</v>
      </c>
      <c r="D160">
        <f t="shared" si="8"/>
        <v>1.0937802440711272E-4</v>
      </c>
      <c r="E160">
        <f t="shared" si="7"/>
        <v>7.5713856592004269</v>
      </c>
    </row>
    <row r="161" spans="1:5" x14ac:dyDescent="0.35">
      <c r="A161" s="3">
        <v>41821</v>
      </c>
      <c r="B161">
        <v>40.253461000000001</v>
      </c>
      <c r="C161">
        <f t="shared" si="6"/>
        <v>4.0766747301018858E-3</v>
      </c>
      <c r="D161">
        <f t="shared" si="8"/>
        <v>1.1084041937955284E-4</v>
      </c>
      <c r="E161">
        <f t="shared" si="7"/>
        <v>8.9574802779500651</v>
      </c>
    </row>
    <row r="162" spans="1:5" x14ac:dyDescent="0.35">
      <c r="A162" s="3">
        <v>41822</v>
      </c>
      <c r="B162">
        <v>40.282305999999998</v>
      </c>
      <c r="C162">
        <f t="shared" si="6"/>
        <v>7.1658434538080841E-4</v>
      </c>
      <c r="D162">
        <f t="shared" si="8"/>
        <v>1.0854711555563849E-4</v>
      </c>
      <c r="E162">
        <f t="shared" si="7"/>
        <v>9.1235956332059303</v>
      </c>
    </row>
    <row r="163" spans="1:5" x14ac:dyDescent="0.35">
      <c r="A163" s="3">
        <v>41823</v>
      </c>
      <c r="B163">
        <v>40.186163999999998</v>
      </c>
      <c r="C163">
        <f t="shared" si="6"/>
        <v>-2.3867054681527022E-3</v>
      </c>
      <c r="D163">
        <f t="shared" si="8"/>
        <v>1.0591762165654609E-4</v>
      </c>
      <c r="E163">
        <f t="shared" si="7"/>
        <v>9.0990678504865947</v>
      </c>
    </row>
    <row r="164" spans="1:5" x14ac:dyDescent="0.35">
      <c r="A164" s="3">
        <v>41827</v>
      </c>
      <c r="B164">
        <v>40.368831</v>
      </c>
      <c r="C164">
        <f t="shared" si="6"/>
        <v>4.5455196967792728E-3</v>
      </c>
      <c r="D164">
        <f t="shared" si="8"/>
        <v>1.0347827747566004E-4</v>
      </c>
      <c r="E164">
        <f t="shared" si="7"/>
        <v>8.9764765114737628</v>
      </c>
    </row>
    <row r="165" spans="1:5" x14ac:dyDescent="0.35">
      <c r="A165" s="3">
        <v>41828</v>
      </c>
      <c r="B165">
        <v>40.166936</v>
      </c>
      <c r="C165">
        <f t="shared" si="6"/>
        <v>-5.0012595113294311E-3</v>
      </c>
      <c r="D165">
        <f t="shared" si="8"/>
        <v>1.0146255727074429E-4</v>
      </c>
      <c r="E165">
        <f t="shared" si="7"/>
        <v>8.9493002573986669</v>
      </c>
    </row>
    <row r="166" spans="1:5" x14ac:dyDescent="0.35">
      <c r="A166" s="3">
        <v>41829</v>
      </c>
      <c r="B166">
        <v>40.061182000000002</v>
      </c>
      <c r="C166">
        <f t="shared" si="6"/>
        <v>-2.6328620136720775E-3</v>
      </c>
      <c r="D166">
        <f t="shared" si="8"/>
        <v>9.9601796700258009E-5</v>
      </c>
      <c r="E166">
        <f t="shared" si="7"/>
        <v>9.1447335939503009</v>
      </c>
    </row>
    <row r="167" spans="1:5" x14ac:dyDescent="0.35">
      <c r="A167" s="3">
        <v>41830</v>
      </c>
      <c r="B167">
        <v>40.080410999999998</v>
      </c>
      <c r="C167">
        <f t="shared" si="6"/>
        <v>4.79990830025827E-4</v>
      </c>
      <c r="D167">
        <f t="shared" si="8"/>
        <v>9.7346251079529332E-5</v>
      </c>
      <c r="E167">
        <f t="shared" si="7"/>
        <v>9.2348696178575</v>
      </c>
    </row>
    <row r="168" spans="1:5" x14ac:dyDescent="0.35">
      <c r="A168" s="3">
        <v>41831</v>
      </c>
      <c r="B168">
        <v>40.464969000000004</v>
      </c>
      <c r="C168">
        <f t="shared" si="6"/>
        <v>9.5946620906658241E-3</v>
      </c>
      <c r="D168">
        <f t="shared" si="8"/>
        <v>9.4982491026698014E-5</v>
      </c>
      <c r="E168">
        <f t="shared" si="7"/>
        <v>8.292612615436763</v>
      </c>
    </row>
    <row r="169" spans="1:5" x14ac:dyDescent="0.35">
      <c r="A169" s="3">
        <v>41834</v>
      </c>
      <c r="B169">
        <v>40.513038000000002</v>
      </c>
      <c r="C169">
        <f t="shared" si="6"/>
        <v>1.1879163925715137E-3</v>
      </c>
      <c r="D169">
        <f t="shared" si="8"/>
        <v>9.4911298938165942E-5</v>
      </c>
      <c r="E169">
        <f t="shared" si="7"/>
        <v>9.2476997540531674</v>
      </c>
    </row>
    <row r="170" spans="1:5" x14ac:dyDescent="0.35">
      <c r="A170" s="3">
        <v>41835</v>
      </c>
      <c r="B170">
        <v>40.811070000000001</v>
      </c>
      <c r="C170">
        <f t="shared" si="6"/>
        <v>7.3564465839367358E-3</v>
      </c>
      <c r="D170">
        <f t="shared" si="8"/>
        <v>9.2635543688314296E-5</v>
      </c>
      <c r="E170">
        <f t="shared" si="7"/>
        <v>8.7026417323678658</v>
      </c>
    </row>
    <row r="171" spans="1:5" x14ac:dyDescent="0.35">
      <c r="A171" s="3">
        <v>41836</v>
      </c>
      <c r="B171">
        <v>42.378138999999997</v>
      </c>
      <c r="C171">
        <f t="shared" si="6"/>
        <v>3.8398135603893664E-2</v>
      </c>
      <c r="D171">
        <f t="shared" si="8"/>
        <v>9.1698025646935735E-5</v>
      </c>
      <c r="E171">
        <f t="shared" si="7"/>
        <v>-6.7820367852611181</v>
      </c>
    </row>
    <row r="172" spans="1:5" x14ac:dyDescent="0.35">
      <c r="A172" s="3">
        <v>41837</v>
      </c>
      <c r="B172">
        <v>42.810763000000001</v>
      </c>
      <c r="C172">
        <f t="shared" si="6"/>
        <v>1.0208659705420385E-2</v>
      </c>
      <c r="D172">
        <f t="shared" si="8"/>
        <v>1.2535283186778366E-4</v>
      </c>
      <c r="E172">
        <f t="shared" si="7"/>
        <v>8.1529909971142729</v>
      </c>
    </row>
    <row r="173" spans="1:5" x14ac:dyDescent="0.35">
      <c r="A173" s="3">
        <v>41838</v>
      </c>
      <c r="B173">
        <v>42.964585</v>
      </c>
      <c r="C173">
        <f t="shared" si="6"/>
        <v>3.593068406652741E-3</v>
      </c>
      <c r="D173">
        <f t="shared" si="8"/>
        <v>1.2483838792133164E-4</v>
      </c>
      <c r="E173">
        <f t="shared" si="7"/>
        <v>8.8850757245199663</v>
      </c>
    </row>
    <row r="174" spans="1:5" x14ac:dyDescent="0.35">
      <c r="A174" s="3">
        <v>41841</v>
      </c>
      <c r="B174">
        <v>43.108795000000001</v>
      </c>
      <c r="C174">
        <f t="shared" si="6"/>
        <v>3.3564853471760767E-3</v>
      </c>
      <c r="D174">
        <f t="shared" si="8"/>
        <v>1.221141004549927E-4</v>
      </c>
      <c r="E174">
        <f t="shared" si="7"/>
        <v>8.918296772687734</v>
      </c>
    </row>
    <row r="175" spans="1:5" x14ac:dyDescent="0.35">
      <c r="A175" s="3">
        <v>41842</v>
      </c>
      <c r="B175">
        <v>43.099182999999996</v>
      </c>
      <c r="C175">
        <f t="shared" si="6"/>
        <v>-2.2297074181739881E-4</v>
      </c>
      <c r="D175">
        <f t="shared" si="8"/>
        <v>1.1941610317054381E-4</v>
      </c>
      <c r="E175">
        <f t="shared" si="7"/>
        <v>9.0324801733182252</v>
      </c>
    </row>
    <row r="176" spans="1:5" x14ac:dyDescent="0.35">
      <c r="A176" s="3">
        <v>41843</v>
      </c>
      <c r="B176">
        <v>43.137636000000001</v>
      </c>
      <c r="C176">
        <f t="shared" si="6"/>
        <v>8.9219788690667458E-4</v>
      </c>
      <c r="D176">
        <f t="shared" si="8"/>
        <v>1.165107744415421E-4</v>
      </c>
      <c r="E176">
        <f t="shared" si="7"/>
        <v>9.0506946720801924</v>
      </c>
    </row>
    <row r="177" spans="1:5" x14ac:dyDescent="0.35">
      <c r="A177" s="3">
        <v>41844</v>
      </c>
      <c r="B177">
        <v>42.685783999999998</v>
      </c>
      <c r="C177">
        <f t="shared" si="6"/>
        <v>-1.0474658370245471E-2</v>
      </c>
      <c r="D177">
        <f t="shared" si="8"/>
        <v>1.1369432487985433E-4</v>
      </c>
      <c r="E177">
        <f t="shared" si="7"/>
        <v>8.1169667757262989</v>
      </c>
    </row>
    <row r="178" spans="1:5" x14ac:dyDescent="0.35">
      <c r="A178" s="3">
        <v>41845</v>
      </c>
      <c r="B178">
        <v>42.781922000000002</v>
      </c>
      <c r="C178">
        <f t="shared" si="6"/>
        <v>2.2522252373296785E-3</v>
      </c>
      <c r="D178">
        <f t="shared" si="8"/>
        <v>1.1359755415936934E-4</v>
      </c>
      <c r="E178">
        <f t="shared" si="7"/>
        <v>9.0381951690378219</v>
      </c>
    </row>
    <row r="179" spans="1:5" x14ac:dyDescent="0.35">
      <c r="A179" s="3">
        <v>41848</v>
      </c>
      <c r="B179">
        <v>42.272385999999997</v>
      </c>
      <c r="C179">
        <f t="shared" si="6"/>
        <v>-1.1910077345286268E-2</v>
      </c>
      <c r="D179">
        <f t="shared" si="8"/>
        <v>1.1095609946507654E-4</v>
      </c>
      <c r="E179">
        <f t="shared" si="7"/>
        <v>7.8279429057870269</v>
      </c>
    </row>
    <row r="180" spans="1:5" x14ac:dyDescent="0.35">
      <c r="A180" s="3">
        <v>41849</v>
      </c>
      <c r="B180">
        <v>42.195473</v>
      </c>
      <c r="C180">
        <f t="shared" si="6"/>
        <v>-1.8194620005598352E-3</v>
      </c>
      <c r="D180">
        <f t="shared" si="8"/>
        <v>1.1170804288427733E-4</v>
      </c>
      <c r="E180">
        <f t="shared" si="7"/>
        <v>9.069987081815718</v>
      </c>
    </row>
    <row r="181" spans="1:5" x14ac:dyDescent="0.35">
      <c r="A181" s="3">
        <v>41850</v>
      </c>
      <c r="B181">
        <v>41.897444</v>
      </c>
      <c r="C181">
        <f t="shared" si="6"/>
        <v>-7.0630562667232015E-3</v>
      </c>
      <c r="D181">
        <f t="shared" si="8"/>
        <v>1.0906968989878034E-4</v>
      </c>
      <c r="E181">
        <f t="shared" si="7"/>
        <v>8.6661392226048388</v>
      </c>
    </row>
    <row r="182" spans="1:5" x14ac:dyDescent="0.35">
      <c r="A182" s="3">
        <v>41851</v>
      </c>
      <c r="B182">
        <v>41.493656999999999</v>
      </c>
      <c r="C182">
        <f t="shared" si="6"/>
        <v>-9.6375091521096433E-3</v>
      </c>
      <c r="D182">
        <f t="shared" si="8"/>
        <v>1.0762920184021329E-4</v>
      </c>
      <c r="E182">
        <f t="shared" si="7"/>
        <v>8.2738410254463002</v>
      </c>
    </row>
    <row r="183" spans="1:5" x14ac:dyDescent="0.35">
      <c r="A183" s="3">
        <v>41852</v>
      </c>
      <c r="B183">
        <v>41.205241000000001</v>
      </c>
      <c r="C183">
        <f t="shared" si="6"/>
        <v>-6.9508455232084754E-3</v>
      </c>
      <c r="D183">
        <f t="shared" si="8"/>
        <v>1.0727025085999451E-4</v>
      </c>
      <c r="E183">
        <f t="shared" si="7"/>
        <v>8.6897616924729331</v>
      </c>
    </row>
    <row r="184" spans="1:5" x14ac:dyDescent="0.35">
      <c r="A184" s="3">
        <v>41855</v>
      </c>
      <c r="B184">
        <v>41.695549</v>
      </c>
      <c r="C184">
        <f t="shared" si="6"/>
        <v>1.1899165933770387E-2</v>
      </c>
      <c r="D184">
        <f t="shared" si="8"/>
        <v>1.0583528615255797E-4</v>
      </c>
      <c r="E184">
        <f t="shared" si="7"/>
        <v>7.8157915778677793</v>
      </c>
    </row>
    <row r="185" spans="1:5" x14ac:dyDescent="0.35">
      <c r="A185" s="3">
        <v>41856</v>
      </c>
      <c r="B185">
        <v>41.416747999999998</v>
      </c>
      <c r="C185">
        <f t="shared" si="6"/>
        <v>-6.6865890169716053E-3</v>
      </c>
      <c r="D185">
        <f t="shared" si="8"/>
        <v>1.0670554481853324E-4</v>
      </c>
      <c r="E185">
        <f t="shared" si="7"/>
        <v>8.7264294743215345</v>
      </c>
    </row>
    <row r="186" spans="1:5" x14ac:dyDescent="0.35">
      <c r="A186" s="3">
        <v>41857</v>
      </c>
      <c r="B186">
        <v>41.089874999999999</v>
      </c>
      <c r="C186">
        <f t="shared" si="6"/>
        <v>-7.8922903362668422E-3</v>
      </c>
      <c r="D186">
        <f t="shared" si="8"/>
        <v>1.0519661028233985E-4</v>
      </c>
      <c r="E186">
        <f t="shared" si="7"/>
        <v>8.5675668006790691</v>
      </c>
    </row>
    <row r="187" spans="1:5" x14ac:dyDescent="0.35">
      <c r="A187" s="3">
        <v>41858</v>
      </c>
      <c r="B187">
        <v>41.560954000000002</v>
      </c>
      <c r="C187">
        <f t="shared" si="6"/>
        <v>1.1464600464226361E-2</v>
      </c>
      <c r="D187">
        <f t="shared" si="8"/>
        <v>1.0415223837678156E-4</v>
      </c>
      <c r="E187">
        <f t="shared" si="7"/>
        <v>7.9076862885640118</v>
      </c>
    </row>
    <row r="188" spans="1:5" x14ac:dyDescent="0.35">
      <c r="A188" s="3">
        <v>41859</v>
      </c>
      <c r="B188">
        <v>41.532114</v>
      </c>
      <c r="C188">
        <f t="shared" si="6"/>
        <v>-6.9392054859959229E-4</v>
      </c>
      <c r="D188">
        <f t="shared" si="8"/>
        <v>1.0481633979617989E-4</v>
      </c>
      <c r="E188">
        <f t="shared" si="7"/>
        <v>9.1587068892706629</v>
      </c>
    </row>
    <row r="189" spans="1:5" x14ac:dyDescent="0.35">
      <c r="A189" s="3">
        <v>41862</v>
      </c>
      <c r="B189">
        <v>41.532114</v>
      </c>
      <c r="C189">
        <f t="shared" si="6"/>
        <v>0</v>
      </c>
      <c r="D189">
        <f t="shared" si="8"/>
        <v>1.0227687337007219E-4</v>
      </c>
      <c r="E189">
        <f t="shared" si="7"/>
        <v>9.1878269773273491</v>
      </c>
    </row>
    <row r="190" spans="1:5" x14ac:dyDescent="0.35">
      <c r="A190" s="3">
        <v>41863</v>
      </c>
      <c r="B190">
        <v>41.839759000000001</v>
      </c>
      <c r="C190">
        <f t="shared" si="6"/>
        <v>7.4074004516119941E-3</v>
      </c>
      <c r="D190">
        <f t="shared" si="8"/>
        <v>9.9787496373432658E-5</v>
      </c>
      <c r="E190">
        <f t="shared" si="7"/>
        <v>8.6626033732594827</v>
      </c>
    </row>
    <row r="191" spans="1:5" x14ac:dyDescent="0.35">
      <c r="A191" s="3">
        <v>41864</v>
      </c>
      <c r="B191">
        <v>42.378138999999997</v>
      </c>
      <c r="C191">
        <f t="shared" si="6"/>
        <v>1.2867664940421778E-2</v>
      </c>
      <c r="D191">
        <f t="shared" si="8"/>
        <v>9.869421281419182E-5</v>
      </c>
      <c r="E191">
        <f t="shared" si="7"/>
        <v>7.5458093736352581</v>
      </c>
    </row>
    <row r="192" spans="1:5" x14ac:dyDescent="0.35">
      <c r="A192" s="3">
        <v>41865</v>
      </c>
      <c r="B192">
        <v>42.560803</v>
      </c>
      <c r="C192">
        <f t="shared" si="6"/>
        <v>4.3103355718381734E-3</v>
      </c>
      <c r="D192">
        <f t="shared" si="8"/>
        <v>1.003221074795892E-4</v>
      </c>
      <c r="E192">
        <f t="shared" si="7"/>
        <v>9.0219310681212885</v>
      </c>
    </row>
    <row r="193" spans="1:5" x14ac:dyDescent="0.35">
      <c r="A193" s="3">
        <v>41866</v>
      </c>
      <c r="B193">
        <v>43.060727</v>
      </c>
      <c r="C193">
        <f t="shared" si="6"/>
        <v>1.1746112966900556E-2</v>
      </c>
      <c r="D193">
        <f t="shared" si="8"/>
        <v>9.8332513715557201E-5</v>
      </c>
      <c r="E193">
        <f t="shared" si="7"/>
        <v>7.824047488029521</v>
      </c>
    </row>
    <row r="194" spans="1:5" x14ac:dyDescent="0.35">
      <c r="A194" s="3">
        <v>41869</v>
      </c>
      <c r="B194">
        <v>43.368372000000001</v>
      </c>
      <c r="C194">
        <f t="shared" si="6"/>
        <v>7.1444450995915799E-3</v>
      </c>
      <c r="D194">
        <f t="shared" si="8"/>
        <v>9.9297302288580135E-5</v>
      </c>
      <c r="E194">
        <f t="shared" si="7"/>
        <v>8.7033490274667518</v>
      </c>
    </row>
    <row r="195" spans="1:5" x14ac:dyDescent="0.35">
      <c r="A195" s="3">
        <v>41870</v>
      </c>
      <c r="B195">
        <v>43.852072</v>
      </c>
      <c r="C195">
        <f t="shared" si="6"/>
        <v>1.1153289314157306E-2</v>
      </c>
      <c r="D195">
        <f t="shared" si="8"/>
        <v>9.812281476551884E-5</v>
      </c>
      <c r="E195">
        <f t="shared" si="7"/>
        <v>7.961533883902109</v>
      </c>
    </row>
    <row r="196" spans="1:5" x14ac:dyDescent="0.35">
      <c r="A196" s="3">
        <v>41871</v>
      </c>
      <c r="B196">
        <v>43.484459999999999</v>
      </c>
      <c r="C196">
        <f t="shared" ref="C196:C259" si="9">(B196-B195)/B195</f>
        <v>-8.3830018339840634E-3</v>
      </c>
      <c r="D196">
        <f t="shared" si="8"/>
        <v>9.8762289932970902E-5</v>
      </c>
      <c r="E196">
        <f t="shared" si="7"/>
        <v>8.5112405317655746</v>
      </c>
    </row>
    <row r="197" spans="1:5" x14ac:dyDescent="0.35">
      <c r="A197" s="3">
        <v>41872</v>
      </c>
      <c r="B197">
        <v>43.745657000000001</v>
      </c>
      <c r="C197">
        <f t="shared" si="9"/>
        <v>6.0066745683401103E-3</v>
      </c>
      <c r="D197">
        <f t="shared" si="8"/>
        <v>9.8068914201288358E-5</v>
      </c>
      <c r="E197">
        <f t="shared" ref="E197:E260" si="10">-LN(D197)-C197*C197/D197</f>
        <v>8.8619341465813193</v>
      </c>
    </row>
    <row r="198" spans="1:5" x14ac:dyDescent="0.35">
      <c r="A198" s="3">
        <v>41873</v>
      </c>
      <c r="B198">
        <v>43.67794</v>
      </c>
      <c r="C198">
        <f t="shared" si="9"/>
        <v>-1.5479708077078783E-3</v>
      </c>
      <c r="D198">
        <f t="shared" ref="D198:D261" si="11">$H$1*D197+(1-$H$1)*C197*C197</f>
        <v>9.6560132938913835E-5</v>
      </c>
      <c r="E198">
        <f t="shared" si="10"/>
        <v>9.2205288388659969</v>
      </c>
    </row>
    <row r="199" spans="1:5" x14ac:dyDescent="0.35">
      <c r="A199" s="3">
        <v>41876</v>
      </c>
      <c r="B199">
        <v>43.697285000000001</v>
      </c>
      <c r="C199">
        <f t="shared" si="9"/>
        <v>4.4290092435680982E-4</v>
      </c>
      <c r="D199">
        <f t="shared" si="11"/>
        <v>9.426822190430507E-5</v>
      </c>
      <c r="E199">
        <f t="shared" si="10"/>
        <v>9.2672855305307262</v>
      </c>
    </row>
    <row r="200" spans="1:5" x14ac:dyDescent="0.35">
      <c r="A200" s="3">
        <v>41877</v>
      </c>
      <c r="B200">
        <v>43.542501000000001</v>
      </c>
      <c r="C200">
        <f t="shared" si="9"/>
        <v>-3.5421880329635893E-3</v>
      </c>
      <c r="D200">
        <f t="shared" si="11"/>
        <v>9.197854667122724E-5</v>
      </c>
      <c r="E200">
        <f t="shared" si="10"/>
        <v>9.1575419075509785</v>
      </c>
    </row>
    <row r="201" spans="1:5" x14ac:dyDescent="0.35">
      <c r="A201" s="3">
        <v>41878</v>
      </c>
      <c r="B201">
        <v>43.407066</v>
      </c>
      <c r="C201">
        <f t="shared" si="9"/>
        <v>-3.1104092987217493E-3</v>
      </c>
      <c r="D201">
        <f t="shared" si="11"/>
        <v>9.0045217860483664E-5</v>
      </c>
      <c r="E201">
        <f t="shared" si="10"/>
        <v>9.207756507529222</v>
      </c>
    </row>
    <row r="202" spans="1:5" x14ac:dyDescent="0.35">
      <c r="A202" s="3">
        <v>41879</v>
      </c>
      <c r="B202">
        <v>43.416741999999999</v>
      </c>
      <c r="C202">
        <f t="shared" si="9"/>
        <v>2.2291301605132464E-4</v>
      </c>
      <c r="D202">
        <f t="shared" si="11"/>
        <v>8.8089031225226983E-5</v>
      </c>
      <c r="E202">
        <f t="shared" si="10"/>
        <v>9.3365984456526281</v>
      </c>
    </row>
    <row r="203" spans="1:5" x14ac:dyDescent="0.35">
      <c r="A203" s="3">
        <v>41880</v>
      </c>
      <c r="B203">
        <v>43.948810000000002</v>
      </c>
      <c r="C203">
        <f t="shared" si="9"/>
        <v>1.2254903880166836E-2</v>
      </c>
      <c r="D203">
        <f t="shared" si="11"/>
        <v>8.5946189905441816E-5</v>
      </c>
      <c r="E203">
        <f t="shared" si="10"/>
        <v>7.6143857021620605</v>
      </c>
    </row>
    <row r="204" spans="1:5" x14ac:dyDescent="0.35">
      <c r="A204" s="3">
        <v>41884</v>
      </c>
      <c r="B204">
        <v>43.619895</v>
      </c>
      <c r="C204">
        <f t="shared" si="9"/>
        <v>-7.48404791847611E-3</v>
      </c>
      <c r="D204">
        <f t="shared" si="11"/>
        <v>8.7509679367068547E-5</v>
      </c>
      <c r="E204">
        <f t="shared" si="10"/>
        <v>8.703706544551352</v>
      </c>
    </row>
    <row r="205" spans="1:5" x14ac:dyDescent="0.35">
      <c r="A205" s="3">
        <v>41885</v>
      </c>
      <c r="B205">
        <v>43.494132</v>
      </c>
      <c r="C205">
        <f t="shared" si="9"/>
        <v>-2.8831568714229867E-3</v>
      </c>
      <c r="D205">
        <f t="shared" si="11"/>
        <v>8.6743013826190511E-5</v>
      </c>
      <c r="E205">
        <f t="shared" si="10"/>
        <v>9.2567305532469657</v>
      </c>
    </row>
    <row r="206" spans="1:5" x14ac:dyDescent="0.35">
      <c r="A206" s="3">
        <v>41886</v>
      </c>
      <c r="B206">
        <v>43.784350000000003</v>
      </c>
      <c r="C206">
        <f t="shared" si="9"/>
        <v>6.6725782687191678E-3</v>
      </c>
      <c r="D206">
        <f t="shared" si="11"/>
        <v>8.4834049681601031E-5</v>
      </c>
      <c r="E206">
        <f t="shared" si="10"/>
        <v>8.8499853764061083</v>
      </c>
    </row>
    <row r="207" spans="1:5" x14ac:dyDescent="0.35">
      <c r="A207" s="3">
        <v>41887</v>
      </c>
      <c r="B207">
        <v>44.413159</v>
      </c>
      <c r="C207">
        <f t="shared" si="9"/>
        <v>1.4361501312683569E-2</v>
      </c>
      <c r="D207">
        <f t="shared" si="11"/>
        <v>8.3852902646150421E-5</v>
      </c>
      <c r="E207">
        <f t="shared" si="10"/>
        <v>6.9267496097004351</v>
      </c>
    </row>
    <row r="208" spans="1:5" x14ac:dyDescent="0.35">
      <c r="A208" s="3">
        <v>41890</v>
      </c>
      <c r="B208">
        <v>44.954903000000002</v>
      </c>
      <c r="C208">
        <f t="shared" si="9"/>
        <v>1.2197826324400867E-2</v>
      </c>
      <c r="D208">
        <f t="shared" si="11"/>
        <v>8.6832063814844601E-5</v>
      </c>
      <c r="E208">
        <f t="shared" si="10"/>
        <v>7.6380320065248606</v>
      </c>
    </row>
    <row r="209" spans="1:5" x14ac:dyDescent="0.35">
      <c r="A209" s="3">
        <v>41891</v>
      </c>
      <c r="B209">
        <v>45.235444999999999</v>
      </c>
      <c r="C209">
        <f t="shared" si="9"/>
        <v>6.2405206390946264E-3</v>
      </c>
      <c r="D209">
        <f t="shared" si="11"/>
        <v>8.8340020656273375E-5</v>
      </c>
      <c r="E209">
        <f t="shared" si="10"/>
        <v>8.893474112843446</v>
      </c>
    </row>
    <row r="210" spans="1:5" x14ac:dyDescent="0.35">
      <c r="A210" s="3">
        <v>41892</v>
      </c>
      <c r="B210">
        <v>45.312837999999999</v>
      </c>
      <c r="C210">
        <f t="shared" si="9"/>
        <v>1.7108928628866305E-3</v>
      </c>
      <c r="D210">
        <f t="shared" si="11"/>
        <v>8.7137744228401524E-5</v>
      </c>
      <c r="E210">
        <f t="shared" si="10"/>
        <v>9.3144281571514718</v>
      </c>
    </row>
    <row r="211" spans="1:5" x14ac:dyDescent="0.35">
      <c r="A211" s="3">
        <v>41893</v>
      </c>
      <c r="B211">
        <v>45.467621000000001</v>
      </c>
      <c r="C211">
        <f t="shared" si="9"/>
        <v>3.4158752095819265E-3</v>
      </c>
      <c r="D211">
        <f t="shared" si="11"/>
        <v>8.5088093136087271E-5</v>
      </c>
      <c r="E211">
        <f t="shared" si="10"/>
        <v>9.2346925876145427</v>
      </c>
    </row>
    <row r="212" spans="1:5" x14ac:dyDescent="0.35">
      <c r="A212" s="3">
        <v>41894</v>
      </c>
      <c r="B212">
        <v>45.177402999999998</v>
      </c>
      <c r="C212">
        <f t="shared" si="9"/>
        <v>-6.38295986499938E-3</v>
      </c>
      <c r="D212">
        <f t="shared" si="11"/>
        <v>8.3301083243582852E-5</v>
      </c>
      <c r="E212">
        <f t="shared" si="10"/>
        <v>8.9039536046464729</v>
      </c>
    </row>
    <row r="213" spans="1:5" x14ac:dyDescent="0.35">
      <c r="A213" s="3">
        <v>41897</v>
      </c>
      <c r="B213">
        <v>44.732402</v>
      </c>
      <c r="C213">
        <f t="shared" si="9"/>
        <v>-9.8500792531168238E-3</v>
      </c>
      <c r="D213">
        <f t="shared" si="11"/>
        <v>8.226521697572928E-5</v>
      </c>
      <c r="E213">
        <f t="shared" si="10"/>
        <v>8.2261565315543876</v>
      </c>
    </row>
    <row r="214" spans="1:5" x14ac:dyDescent="0.35">
      <c r="A214" s="3">
        <v>41898</v>
      </c>
      <c r="B214">
        <v>45.235444999999999</v>
      </c>
      <c r="C214">
        <f t="shared" si="9"/>
        <v>1.1245606708085967E-2</v>
      </c>
      <c r="D214">
        <f t="shared" si="11"/>
        <v>8.2624441171082495E-5</v>
      </c>
      <c r="E214">
        <f t="shared" si="10"/>
        <v>7.8706207501174674</v>
      </c>
    </row>
    <row r="215" spans="1:5" x14ac:dyDescent="0.35">
      <c r="A215" s="3">
        <v>41899</v>
      </c>
      <c r="B215">
        <v>45.003272000000003</v>
      </c>
      <c r="C215">
        <f t="shared" si="9"/>
        <v>-5.132545949310236E-3</v>
      </c>
      <c r="D215">
        <f t="shared" si="11"/>
        <v>8.369146996049555E-5</v>
      </c>
      <c r="E215">
        <f t="shared" si="10"/>
        <v>9.073609903127311</v>
      </c>
    </row>
    <row r="216" spans="1:5" x14ac:dyDescent="0.35">
      <c r="A216" s="3">
        <v>41900</v>
      </c>
      <c r="B216">
        <v>45.158054999999997</v>
      </c>
      <c r="C216">
        <f t="shared" si="9"/>
        <v>3.4393721416521622E-3</v>
      </c>
      <c r="D216">
        <f t="shared" si="11"/>
        <v>8.2295632488149946E-5</v>
      </c>
      <c r="E216">
        <f t="shared" si="10"/>
        <v>9.261451225580922</v>
      </c>
    </row>
    <row r="217" spans="1:5" x14ac:dyDescent="0.35">
      <c r="A217" s="3">
        <v>41901</v>
      </c>
      <c r="B217">
        <v>45.970668000000003</v>
      </c>
      <c r="C217">
        <f t="shared" si="9"/>
        <v>1.7994862710539815E-2</v>
      </c>
      <c r="D217">
        <f t="shared" si="11"/>
        <v>8.0580510493051563E-5</v>
      </c>
      <c r="E217">
        <f t="shared" si="10"/>
        <v>5.4077251684009235</v>
      </c>
    </row>
    <row r="218" spans="1:5" x14ac:dyDescent="0.35">
      <c r="A218" s="3">
        <v>41904</v>
      </c>
      <c r="B218">
        <v>45.525666000000001</v>
      </c>
      <c r="C218">
        <f t="shared" si="9"/>
        <v>-9.6801290770889455E-3</v>
      </c>
      <c r="D218">
        <f t="shared" si="11"/>
        <v>8.6500739886581841E-5</v>
      </c>
      <c r="E218">
        <f t="shared" si="10"/>
        <v>8.272073226974932</v>
      </c>
    </row>
    <row r="219" spans="1:5" x14ac:dyDescent="0.35">
      <c r="A219" s="3">
        <v>41905</v>
      </c>
      <c r="B219">
        <v>45.041967999999997</v>
      </c>
      <c r="C219">
        <f t="shared" si="9"/>
        <v>-1.0624731991839591E-2</v>
      </c>
      <c r="D219">
        <f t="shared" si="11"/>
        <v>8.667608615264808E-5</v>
      </c>
      <c r="E219">
        <f t="shared" si="10"/>
        <v>8.0509556638644906</v>
      </c>
    </row>
    <row r="220" spans="1:5" x14ac:dyDescent="0.35">
      <c r="A220" s="3">
        <v>41906</v>
      </c>
      <c r="B220">
        <v>45.545014999999999</v>
      </c>
      <c r="C220">
        <f t="shared" si="9"/>
        <v>1.1168406318303016E-2</v>
      </c>
      <c r="D220">
        <f t="shared" si="11"/>
        <v>8.7313998620828156E-5</v>
      </c>
      <c r="E220">
        <f t="shared" si="10"/>
        <v>7.917439598929394</v>
      </c>
    </row>
    <row r="221" spans="1:5" x14ac:dyDescent="0.35">
      <c r="A221" s="3">
        <v>41907</v>
      </c>
      <c r="B221">
        <v>44.538921999999999</v>
      </c>
      <c r="C221">
        <f t="shared" si="9"/>
        <v>-2.2090079452163972E-2</v>
      </c>
      <c r="D221">
        <f t="shared" si="11"/>
        <v>8.8224769005611469E-5</v>
      </c>
      <c r="E221">
        <f t="shared" si="10"/>
        <v>3.8046181273174229</v>
      </c>
    </row>
    <row r="222" spans="1:5" x14ac:dyDescent="0.35">
      <c r="A222" s="3">
        <v>41908</v>
      </c>
      <c r="B222">
        <v>44.896856999999997</v>
      </c>
      <c r="C222">
        <f t="shared" si="9"/>
        <v>8.0364540479897044E-3</v>
      </c>
      <c r="D222">
        <f t="shared" si="11"/>
        <v>9.7954442568814866E-5</v>
      </c>
      <c r="E222">
        <f t="shared" si="10"/>
        <v>8.5716750878828218</v>
      </c>
    </row>
    <row r="223" spans="1:5" x14ac:dyDescent="0.35">
      <c r="A223" s="3">
        <v>41911</v>
      </c>
      <c r="B223">
        <v>44.925877999999997</v>
      </c>
      <c r="C223">
        <f t="shared" si="9"/>
        <v>6.4639268624082499E-4</v>
      </c>
      <c r="D223">
        <f t="shared" si="11"/>
        <v>9.7142234182850642E-5</v>
      </c>
      <c r="E223">
        <f t="shared" si="10"/>
        <v>9.2350331697966848</v>
      </c>
    </row>
    <row r="224" spans="1:5" x14ac:dyDescent="0.35">
      <c r="A224" s="3">
        <v>41912</v>
      </c>
      <c r="B224">
        <v>44.848488000000003</v>
      </c>
      <c r="C224">
        <f t="shared" si="9"/>
        <v>-1.7226151929628194E-3</v>
      </c>
      <c r="D224">
        <f t="shared" si="11"/>
        <v>9.478800184252326E-5</v>
      </c>
      <c r="E224">
        <f t="shared" si="10"/>
        <v>9.2325620369233903</v>
      </c>
    </row>
    <row r="225" spans="1:5" x14ac:dyDescent="0.35">
      <c r="A225" s="3">
        <v>41913</v>
      </c>
      <c r="B225">
        <v>44.403486999999998</v>
      </c>
      <c r="C225">
        <f t="shared" si="9"/>
        <v>-9.9223188973506724E-3</v>
      </c>
      <c r="D225">
        <f t="shared" si="11"/>
        <v>9.2553126266177587E-5</v>
      </c>
      <c r="E225">
        <f t="shared" si="10"/>
        <v>8.2239882830570021</v>
      </c>
    </row>
    <row r="226" spans="1:5" x14ac:dyDescent="0.35">
      <c r="A226" s="3">
        <v>41914</v>
      </c>
      <c r="B226">
        <v>44.268048</v>
      </c>
      <c r="C226">
        <f t="shared" si="9"/>
        <v>-3.050188378223496E-3</v>
      </c>
      <c r="D226">
        <f t="shared" si="11"/>
        <v>9.269671245988E-5</v>
      </c>
      <c r="E226">
        <f t="shared" si="10"/>
        <v>9.1858110012145779</v>
      </c>
    </row>
    <row r="227" spans="1:5" x14ac:dyDescent="0.35">
      <c r="A227" s="3">
        <v>41915</v>
      </c>
      <c r="B227">
        <v>44.587291</v>
      </c>
      <c r="C227">
        <f t="shared" si="9"/>
        <v>7.2115897226821511E-3</v>
      </c>
      <c r="D227">
        <f t="shared" si="11"/>
        <v>9.0666959626606913E-5</v>
      </c>
      <c r="E227">
        <f t="shared" si="10"/>
        <v>8.7347124945519088</v>
      </c>
    </row>
    <row r="228" spans="1:5" x14ac:dyDescent="0.35">
      <c r="A228" s="3">
        <v>41918</v>
      </c>
      <c r="B228">
        <v>44.587291</v>
      </c>
      <c r="C228">
        <f t="shared" si="9"/>
        <v>0</v>
      </c>
      <c r="D228">
        <f t="shared" si="11"/>
        <v>8.9725992764076688E-5</v>
      </c>
      <c r="E228">
        <f t="shared" si="10"/>
        <v>9.318750056471595</v>
      </c>
    </row>
    <row r="229" spans="1:5" x14ac:dyDescent="0.35">
      <c r="A229" s="3">
        <v>41919</v>
      </c>
      <c r="B229">
        <v>44.045547999999997</v>
      </c>
      <c r="C229">
        <f t="shared" si="9"/>
        <v>-1.2150166288416218E-2</v>
      </c>
      <c r="D229">
        <f t="shared" si="11"/>
        <v>8.7542099034950457E-5</v>
      </c>
      <c r="E229">
        <f t="shared" si="10"/>
        <v>7.6570416380106412</v>
      </c>
    </row>
    <row r="230" spans="1:5" x14ac:dyDescent="0.35">
      <c r="A230" s="3">
        <v>41920</v>
      </c>
      <c r="B230">
        <v>45.254792999999999</v>
      </c>
      <c r="C230">
        <f t="shared" si="9"/>
        <v>2.7454420592065352E-2</v>
      </c>
      <c r="D230">
        <f t="shared" si="11"/>
        <v>8.90045296152701E-5</v>
      </c>
      <c r="E230">
        <f t="shared" si="10"/>
        <v>0.85820699753177365</v>
      </c>
    </row>
    <row r="231" spans="1:5" x14ac:dyDescent="0.35">
      <c r="A231" s="3">
        <v>41921</v>
      </c>
      <c r="B231">
        <v>44.355114</v>
      </c>
      <c r="C231">
        <f t="shared" si="9"/>
        <v>-1.9880303065357055E-2</v>
      </c>
      <c r="D231">
        <f t="shared" si="11"/>
        <v>1.0518404414351777E-4</v>
      </c>
      <c r="E231">
        <f t="shared" si="10"/>
        <v>5.402323620391055</v>
      </c>
    </row>
    <row r="232" spans="1:5" x14ac:dyDescent="0.35">
      <c r="A232" s="3">
        <v>41922</v>
      </c>
      <c r="B232">
        <v>42.594453000000001</v>
      </c>
      <c r="C232">
        <f t="shared" si="9"/>
        <v>-3.9694656178766642E-2</v>
      </c>
      <c r="D232">
        <f t="shared" si="11"/>
        <v>1.1224355690847112E-4</v>
      </c>
      <c r="E232">
        <f t="shared" si="10"/>
        <v>-4.9430775094846151</v>
      </c>
    </row>
    <row r="233" spans="1:5" x14ac:dyDescent="0.35">
      <c r="A233" s="3">
        <v>41925</v>
      </c>
      <c r="B233">
        <v>42.226846000000002</v>
      </c>
      <c r="C233">
        <f t="shared" si="9"/>
        <v>-8.6303960752823743E-3</v>
      </c>
      <c r="D233">
        <f t="shared" si="11"/>
        <v>1.4786265017865675E-4</v>
      </c>
      <c r="E233">
        <f t="shared" si="10"/>
        <v>8.3154907783302239</v>
      </c>
    </row>
    <row r="234" spans="1:5" x14ac:dyDescent="0.35">
      <c r="A234" s="3">
        <v>41926</v>
      </c>
      <c r="B234">
        <v>42.304234999999998</v>
      </c>
      <c r="C234">
        <f t="shared" si="9"/>
        <v>1.8326966688441896E-3</v>
      </c>
      <c r="D234">
        <f t="shared" si="11"/>
        <v>1.4607663762332982E-4</v>
      </c>
      <c r="E234">
        <f t="shared" si="10"/>
        <v>8.8083859057903808</v>
      </c>
    </row>
    <row r="235" spans="1:5" x14ac:dyDescent="0.35">
      <c r="A235" s="3">
        <v>41927</v>
      </c>
      <c r="B235">
        <v>41.810865</v>
      </c>
      <c r="C235">
        <f t="shared" si="9"/>
        <v>-1.1662425759501355E-2</v>
      </c>
      <c r="D235">
        <f t="shared" si="11"/>
        <v>1.426029436459956E-4</v>
      </c>
      <c r="E235">
        <f t="shared" si="10"/>
        <v>7.9016640302518288</v>
      </c>
    </row>
    <row r="236" spans="1:5" x14ac:dyDescent="0.35">
      <c r="A236" s="3">
        <v>41928</v>
      </c>
      <c r="B236">
        <v>41.346514999999997</v>
      </c>
      <c r="C236">
        <f t="shared" si="9"/>
        <v>-1.1105964920840627E-2</v>
      </c>
      <c r="D236">
        <f t="shared" si="11"/>
        <v>1.4244252704033586E-4</v>
      </c>
      <c r="E236">
        <f t="shared" si="10"/>
        <v>7.990661620008856</v>
      </c>
    </row>
    <row r="237" spans="1:5" x14ac:dyDescent="0.35">
      <c r="A237" s="3">
        <v>41929</v>
      </c>
      <c r="B237">
        <v>42.207496999999996</v>
      </c>
      <c r="C237">
        <f t="shared" si="9"/>
        <v>2.0823568806222242E-2</v>
      </c>
      <c r="D237">
        <f t="shared" si="11"/>
        <v>1.4197763919358543E-4</v>
      </c>
      <c r="E237">
        <f t="shared" si="10"/>
        <v>5.8056909051591683</v>
      </c>
    </row>
    <row r="238" spans="1:5" x14ac:dyDescent="0.35">
      <c r="A238" s="3">
        <v>41932</v>
      </c>
      <c r="B238">
        <v>42.642825999999999</v>
      </c>
      <c r="C238">
        <f t="shared" si="9"/>
        <v>1.0314020753232607E-2</v>
      </c>
      <c r="D238">
        <f t="shared" si="11"/>
        <v>1.4907611897763674E-4</v>
      </c>
      <c r="E238">
        <f t="shared" si="10"/>
        <v>8.0974648828791231</v>
      </c>
    </row>
    <row r="239" spans="1:5" x14ac:dyDescent="0.35">
      <c r="A239" s="3">
        <v>41933</v>
      </c>
      <c r="B239">
        <v>43.416741999999999</v>
      </c>
      <c r="C239">
        <f t="shared" si="9"/>
        <v>1.8148797173995923E-2</v>
      </c>
      <c r="D239">
        <f t="shared" si="11"/>
        <v>1.480368892640745E-4</v>
      </c>
      <c r="E239">
        <f t="shared" si="10"/>
        <v>6.5930709482199585</v>
      </c>
    </row>
    <row r="240" spans="1:5" x14ac:dyDescent="0.35">
      <c r="A240" s="3">
        <v>41934</v>
      </c>
      <c r="B240">
        <v>42.933044000000002</v>
      </c>
      <c r="C240">
        <f t="shared" si="9"/>
        <v>-1.1140817521498892E-2</v>
      </c>
      <c r="D240">
        <f t="shared" si="11"/>
        <v>1.5245067766982211E-4</v>
      </c>
      <c r="E240">
        <f t="shared" si="10"/>
        <v>7.9745188107986822</v>
      </c>
    </row>
    <row r="241" spans="1:5" x14ac:dyDescent="0.35">
      <c r="A241" s="3">
        <v>41935</v>
      </c>
      <c r="B241">
        <v>43.552177</v>
      </c>
      <c r="C241">
        <f t="shared" si="9"/>
        <v>1.4420896873745963E-2</v>
      </c>
      <c r="D241">
        <f t="shared" si="11"/>
        <v>1.5176106745651261E-4</v>
      </c>
      <c r="E241">
        <f t="shared" si="10"/>
        <v>7.4228763411168623</v>
      </c>
    </row>
    <row r="242" spans="1:5" x14ac:dyDescent="0.35">
      <c r="A242" s="3">
        <v>41936</v>
      </c>
      <c r="B242">
        <v>44.625988</v>
      </c>
      <c r="C242">
        <f t="shared" si="9"/>
        <v>2.4655736497397114E-2</v>
      </c>
      <c r="D242">
        <f t="shared" si="11"/>
        <v>1.5312898151009058E-4</v>
      </c>
      <c r="E242">
        <f t="shared" si="10"/>
        <v>4.8143391275097596</v>
      </c>
    </row>
    <row r="243" spans="1:5" x14ac:dyDescent="0.35">
      <c r="A243" s="3">
        <v>41939</v>
      </c>
      <c r="B243">
        <v>44.413159</v>
      </c>
      <c r="C243">
        <f t="shared" si="9"/>
        <v>-4.7691717211952658E-3</v>
      </c>
      <c r="D243">
        <f t="shared" si="11"/>
        <v>1.6419805092613487E-4</v>
      </c>
      <c r="E243">
        <f t="shared" si="10"/>
        <v>8.5759154960865729</v>
      </c>
    </row>
    <row r="244" spans="1:5" x14ac:dyDescent="0.35">
      <c r="A244" s="3">
        <v>41940</v>
      </c>
      <c r="B244">
        <v>44.974251000000002</v>
      </c>
      <c r="C244">
        <f t="shared" si="9"/>
        <v>1.2633462978843773E-2</v>
      </c>
      <c r="D244">
        <f t="shared" si="11"/>
        <v>1.6075514186761648E-4</v>
      </c>
      <c r="E244">
        <f t="shared" si="10"/>
        <v>7.742786642353229</v>
      </c>
    </row>
    <row r="245" spans="1:5" x14ac:dyDescent="0.35">
      <c r="A245" s="3">
        <v>41941</v>
      </c>
      <c r="B245">
        <v>45.100009999999997</v>
      </c>
      <c r="C245">
        <f t="shared" si="9"/>
        <v>2.7962444555217842E-3</v>
      </c>
      <c r="D245">
        <f t="shared" si="11"/>
        <v>1.6072713296388724E-4</v>
      </c>
      <c r="E245">
        <f t="shared" si="10"/>
        <v>8.6871548958240385</v>
      </c>
    </row>
    <row r="246" spans="1:5" x14ac:dyDescent="0.35">
      <c r="A246" s="3">
        <v>41942</v>
      </c>
      <c r="B246">
        <v>44.548594000000001</v>
      </c>
      <c r="C246">
        <f t="shared" si="9"/>
        <v>-1.2226516136027378E-2</v>
      </c>
      <c r="D246">
        <f t="shared" si="11"/>
        <v>1.5700541153812077E-4</v>
      </c>
      <c r="E246">
        <f t="shared" si="10"/>
        <v>7.8071121676101658</v>
      </c>
    </row>
    <row r="247" spans="1:5" x14ac:dyDescent="0.35">
      <c r="A247" s="3">
        <v>41943</v>
      </c>
      <c r="B247">
        <v>45.419252</v>
      </c>
      <c r="C247">
        <f t="shared" si="9"/>
        <v>1.9544006259771044E-2</v>
      </c>
      <c r="D247">
        <f t="shared" si="11"/>
        <v>1.5682243345657953E-4</v>
      </c>
      <c r="E247">
        <f t="shared" si="10"/>
        <v>6.3247233022962472</v>
      </c>
    </row>
    <row r="248" spans="1:5" x14ac:dyDescent="0.35">
      <c r="A248" s="3">
        <v>41946</v>
      </c>
      <c r="B248">
        <v>45.893273999999998</v>
      </c>
      <c r="C248">
        <f t="shared" si="9"/>
        <v>1.0436587551023472E-2</v>
      </c>
      <c r="D248">
        <f t="shared" si="11"/>
        <v>1.6230238826519131E-4</v>
      </c>
      <c r="E248">
        <f t="shared" si="10"/>
        <v>8.0549418087981728</v>
      </c>
    </row>
    <row r="249" spans="1:5" x14ac:dyDescent="0.35">
      <c r="A249" s="3">
        <v>41947</v>
      </c>
      <c r="B249">
        <v>46.019036999999997</v>
      </c>
      <c r="C249">
        <f t="shared" si="9"/>
        <v>2.7403361982847245E-3</v>
      </c>
      <c r="D249">
        <f t="shared" si="11"/>
        <v>1.6100314034348377E-4</v>
      </c>
      <c r="E249">
        <f t="shared" si="10"/>
        <v>8.6874450978128941</v>
      </c>
    </row>
    <row r="250" spans="1:5" x14ac:dyDescent="0.35">
      <c r="A250" s="3">
        <v>41948</v>
      </c>
      <c r="B250">
        <v>46.299582999999998</v>
      </c>
      <c r="C250">
        <f t="shared" si="9"/>
        <v>6.096303145152757E-3</v>
      </c>
      <c r="D250">
        <f t="shared" si="11"/>
        <v>1.5726716692152708E-4</v>
      </c>
      <c r="E250">
        <f t="shared" si="10"/>
        <v>8.5212474545237029</v>
      </c>
    </row>
    <row r="251" spans="1:5" x14ac:dyDescent="0.35">
      <c r="A251" s="3">
        <v>41949</v>
      </c>
      <c r="B251">
        <v>47.112195999999997</v>
      </c>
      <c r="C251">
        <f t="shared" si="9"/>
        <v>1.7551194791538379E-2</v>
      </c>
      <c r="D251">
        <f t="shared" si="11"/>
        <v>1.5434392747646917E-4</v>
      </c>
      <c r="E251">
        <f t="shared" si="10"/>
        <v>6.7804958685648078</v>
      </c>
    </row>
    <row r="252" spans="1:5" x14ac:dyDescent="0.35">
      <c r="A252" s="3">
        <v>41950</v>
      </c>
      <c r="B252">
        <v>47.092846999999999</v>
      </c>
      <c r="C252">
        <f t="shared" si="9"/>
        <v>-4.1070044792644106E-4</v>
      </c>
      <c r="D252">
        <f t="shared" si="11"/>
        <v>1.5808493464829006E-4</v>
      </c>
      <c r="E252">
        <f t="shared" si="10"/>
        <v>8.7513111194860738</v>
      </c>
    </row>
    <row r="253" spans="1:5" x14ac:dyDescent="0.35">
      <c r="A253" s="3">
        <v>41953</v>
      </c>
      <c r="B253">
        <v>47.295999999999999</v>
      </c>
      <c r="C253">
        <f t="shared" si="9"/>
        <v>4.313882318476102E-3</v>
      </c>
      <c r="D253">
        <f t="shared" si="11"/>
        <v>1.5424131788954279E-4</v>
      </c>
      <c r="E253">
        <f t="shared" si="10"/>
        <v>8.6563398120665376</v>
      </c>
    </row>
    <row r="254" spans="1:5" x14ac:dyDescent="0.35">
      <c r="A254" s="3">
        <v>41954</v>
      </c>
      <c r="B254">
        <v>47.276651000000001</v>
      </c>
      <c r="C254">
        <f t="shared" si="9"/>
        <v>-4.0910436400537644E-4</v>
      </c>
      <c r="D254">
        <f t="shared" si="11"/>
        <v>1.5094009723668205E-4</v>
      </c>
      <c r="E254">
        <f t="shared" si="10"/>
        <v>8.7975186803941536</v>
      </c>
    </row>
    <row r="255" spans="1:5" x14ac:dyDescent="0.35">
      <c r="A255" s="3">
        <v>41955</v>
      </c>
      <c r="B255">
        <v>47.189585000000001</v>
      </c>
      <c r="C255">
        <f t="shared" si="9"/>
        <v>-1.8416279105726015E-3</v>
      </c>
      <c r="D255">
        <f t="shared" si="11"/>
        <v>1.4727035103163856E-4</v>
      </c>
      <c r="E255">
        <f t="shared" si="10"/>
        <v>8.8002108284166454</v>
      </c>
    </row>
    <row r="256" spans="1:5" x14ac:dyDescent="0.35">
      <c r="A256" s="3">
        <v>41956</v>
      </c>
      <c r="B256">
        <v>47.992525999999998</v>
      </c>
      <c r="C256">
        <f t="shared" si="9"/>
        <v>1.7015216387259963E-2</v>
      </c>
      <c r="D256">
        <f t="shared" si="11"/>
        <v>1.4376840129609679E-4</v>
      </c>
      <c r="E256">
        <f t="shared" si="10"/>
        <v>6.8335292594660189</v>
      </c>
    </row>
    <row r="257" spans="1:5" x14ac:dyDescent="0.35">
      <c r="A257" s="3">
        <v>41957</v>
      </c>
      <c r="B257">
        <v>47.963504999999998</v>
      </c>
      <c r="C257">
        <f t="shared" si="9"/>
        <v>-6.046983232347509E-4</v>
      </c>
      <c r="D257">
        <f t="shared" si="11"/>
        <v>1.4731587652153219E-4</v>
      </c>
      <c r="E257">
        <f t="shared" si="10"/>
        <v>8.8204493069994303</v>
      </c>
    </row>
    <row r="258" spans="1:5" x14ac:dyDescent="0.35">
      <c r="A258" s="3">
        <v>41960</v>
      </c>
      <c r="B258">
        <v>47.847414999999998</v>
      </c>
      <c r="C258">
        <f t="shared" si="9"/>
        <v>-2.4203819132901112E-3</v>
      </c>
      <c r="D258">
        <f t="shared" si="11"/>
        <v>1.4373916874340511E-4</v>
      </c>
      <c r="E258">
        <f t="shared" si="10"/>
        <v>8.8067541243296823</v>
      </c>
    </row>
    <row r="259" spans="1:5" x14ac:dyDescent="0.35">
      <c r="A259" s="3">
        <v>41961</v>
      </c>
      <c r="B259">
        <v>47.448284999999998</v>
      </c>
      <c r="C259">
        <f t="shared" si="9"/>
        <v>-8.3417254620756325E-3</v>
      </c>
      <c r="D259">
        <f t="shared" si="11"/>
        <v>1.4038320390448059E-4</v>
      </c>
      <c r="E259">
        <f t="shared" si="10"/>
        <v>8.375460137727698</v>
      </c>
    </row>
    <row r="260" spans="1:5" x14ac:dyDescent="0.35">
      <c r="A260" s="3">
        <v>41962</v>
      </c>
      <c r="B260">
        <v>46.942064999999999</v>
      </c>
      <c r="C260">
        <f t="shared" ref="C260:C323" si="12">(B260-B259)/B259</f>
        <v>-1.0668878759263881E-2</v>
      </c>
      <c r="D260">
        <f t="shared" si="11"/>
        <v>1.3865998976391166E-4</v>
      </c>
      <c r="E260">
        <f t="shared" si="10"/>
        <v>8.0625930339399527</v>
      </c>
    </row>
    <row r="261" spans="1:5" x14ac:dyDescent="0.35">
      <c r="A261" s="3">
        <v>41963</v>
      </c>
      <c r="B261">
        <v>47.409343999999997</v>
      </c>
      <c r="C261">
        <f t="shared" si="12"/>
        <v>9.954376740776056E-3</v>
      </c>
      <c r="D261">
        <f t="shared" si="11"/>
        <v>1.3805551570279846E-4</v>
      </c>
      <c r="E261">
        <f t="shared" ref="E261:E324" si="13">-LN(D261)-C261*C261/D261</f>
        <v>8.1701027109792754</v>
      </c>
    </row>
    <row r="262" spans="1:5" x14ac:dyDescent="0.35">
      <c r="A262" s="3">
        <v>41964</v>
      </c>
      <c r="B262">
        <v>46.708424000000001</v>
      </c>
      <c r="C262">
        <f t="shared" si="12"/>
        <v>-1.478442730614447E-2</v>
      </c>
      <c r="D262">
        <f t="shared" ref="D262:D325" si="14">$H$1*D261+(1-$H$1)*C261*C261</f>
        <v>1.3710710175116712E-4</v>
      </c>
      <c r="E262">
        <f t="shared" si="13"/>
        <v>7.3005252043421667</v>
      </c>
    </row>
    <row r="263" spans="1:5" x14ac:dyDescent="0.35">
      <c r="A263" s="3">
        <v>41967</v>
      </c>
      <c r="B263">
        <v>46.328761</v>
      </c>
      <c r="C263">
        <f t="shared" si="12"/>
        <v>-8.1283624555604939E-3</v>
      </c>
      <c r="D263">
        <f t="shared" si="14"/>
        <v>1.3909010129474101E-4</v>
      </c>
      <c r="E263">
        <f t="shared" si="13"/>
        <v>8.405370807612595</v>
      </c>
    </row>
    <row r="264" spans="1:5" x14ac:dyDescent="0.35">
      <c r="A264" s="3">
        <v>41968</v>
      </c>
      <c r="B264">
        <v>46.211942000000001</v>
      </c>
      <c r="C264">
        <f t="shared" si="12"/>
        <v>-2.5215222138144288E-3</v>
      </c>
      <c r="D264">
        <f t="shared" si="14"/>
        <v>1.3731282880998823E-4</v>
      </c>
      <c r="E264">
        <f t="shared" si="13"/>
        <v>8.8469452425265729</v>
      </c>
    </row>
    <row r="265" spans="1:5" x14ac:dyDescent="0.35">
      <c r="A265" s="3">
        <v>41969</v>
      </c>
      <c r="B265">
        <v>46.484520000000003</v>
      </c>
      <c r="C265">
        <f t="shared" si="12"/>
        <v>5.8984320546408304E-3</v>
      </c>
      <c r="D265">
        <f t="shared" si="14"/>
        <v>1.3412544399073379E-4</v>
      </c>
      <c r="E265">
        <f t="shared" si="13"/>
        <v>8.6573398144290028</v>
      </c>
    </row>
    <row r="266" spans="1:5" x14ac:dyDescent="0.35">
      <c r="A266" s="3">
        <v>41971</v>
      </c>
      <c r="B266">
        <v>46.542932</v>
      </c>
      <c r="C266">
        <f t="shared" si="12"/>
        <v>1.2565903659970462E-3</v>
      </c>
      <c r="D266">
        <f t="shared" si="14"/>
        <v>1.3170769670087769E-4</v>
      </c>
      <c r="E266">
        <f t="shared" si="13"/>
        <v>8.9229366937133676</v>
      </c>
    </row>
    <row r="267" spans="1:5" x14ac:dyDescent="0.35">
      <c r="A267" s="3">
        <v>41974</v>
      </c>
      <c r="B267">
        <v>47.331462000000002</v>
      </c>
      <c r="C267">
        <f t="shared" si="12"/>
        <v>1.6941992395322271E-2</v>
      </c>
      <c r="D267">
        <f t="shared" si="14"/>
        <v>1.2854041826019375E-4</v>
      </c>
      <c r="E267">
        <f t="shared" si="13"/>
        <v>6.7262644229494697</v>
      </c>
    </row>
    <row r="268" spans="1:5" x14ac:dyDescent="0.35">
      <c r="A268" s="3">
        <v>41975</v>
      </c>
      <c r="B268">
        <v>47.175702999999999</v>
      </c>
      <c r="C268">
        <f t="shared" si="12"/>
        <v>-3.290813201586786E-3</v>
      </c>
      <c r="D268">
        <f t="shared" si="14"/>
        <v>1.3239801636663883E-4</v>
      </c>
      <c r="E268">
        <f t="shared" si="13"/>
        <v>8.8479032306989396</v>
      </c>
    </row>
    <row r="269" spans="1:5" x14ac:dyDescent="0.35">
      <c r="A269" s="3">
        <v>41976</v>
      </c>
      <c r="B269">
        <v>46.805776000000002</v>
      </c>
      <c r="C269">
        <f t="shared" si="12"/>
        <v>-7.8414729717964562E-3</v>
      </c>
      <c r="D269">
        <f t="shared" si="14"/>
        <v>1.2943908754086775E-4</v>
      </c>
      <c r="E269">
        <f t="shared" si="13"/>
        <v>8.477260507625898</v>
      </c>
    </row>
    <row r="270" spans="1:5" x14ac:dyDescent="0.35">
      <c r="A270" s="3">
        <v>41977</v>
      </c>
      <c r="B270">
        <v>47.545633000000002</v>
      </c>
      <c r="C270">
        <f t="shared" si="12"/>
        <v>1.5806959380397851E-2</v>
      </c>
      <c r="D270">
        <f t="shared" si="14"/>
        <v>1.2778520303944146E-4</v>
      </c>
      <c r="E270">
        <f t="shared" si="13"/>
        <v>7.009847617635665</v>
      </c>
    </row>
    <row r="271" spans="1:5" x14ac:dyDescent="0.35">
      <c r="A271" s="3">
        <v>41978</v>
      </c>
      <c r="B271">
        <v>47.136761999999997</v>
      </c>
      <c r="C271">
        <f t="shared" si="12"/>
        <v>-8.599548984866914E-3</v>
      </c>
      <c r="D271">
        <f t="shared" si="14"/>
        <v>1.307564524912184E-4</v>
      </c>
      <c r="E271">
        <f t="shared" si="13"/>
        <v>8.3766016903990739</v>
      </c>
    </row>
    <row r="272" spans="1:5" x14ac:dyDescent="0.35">
      <c r="A272" s="3">
        <v>41981</v>
      </c>
      <c r="B272">
        <v>46.435845999999998</v>
      </c>
      <c r="C272">
        <f t="shared" si="12"/>
        <v>-1.4869837686347642E-2</v>
      </c>
      <c r="D272">
        <f t="shared" si="14"/>
        <v>1.2937386140879909E-4</v>
      </c>
      <c r="E272">
        <f t="shared" si="13"/>
        <v>7.2437103297409724</v>
      </c>
    </row>
    <row r="273" spans="1:5" x14ac:dyDescent="0.35">
      <c r="A273" s="3">
        <v>41982</v>
      </c>
      <c r="B273">
        <v>46.328761</v>
      </c>
      <c r="C273">
        <f t="shared" si="12"/>
        <v>-2.3060848293793954E-3</v>
      </c>
      <c r="D273">
        <f t="shared" si="14"/>
        <v>1.3160673171144714E-4</v>
      </c>
      <c r="E273">
        <f t="shared" si="13"/>
        <v>8.8952839132266703</v>
      </c>
    </row>
    <row r="274" spans="1:5" x14ac:dyDescent="0.35">
      <c r="A274" s="3">
        <v>41983</v>
      </c>
      <c r="B274">
        <v>45.657049000000001</v>
      </c>
      <c r="C274">
        <f t="shared" si="12"/>
        <v>-1.4498812087808682E-2</v>
      </c>
      <c r="D274">
        <f t="shared" si="14"/>
        <v>1.2853291663002237E-4</v>
      </c>
      <c r="E274">
        <f t="shared" si="13"/>
        <v>7.3238257841157175</v>
      </c>
    </row>
    <row r="275" spans="1:5" x14ac:dyDescent="0.35">
      <c r="A275" s="3">
        <v>41984</v>
      </c>
      <c r="B275">
        <v>45.919890000000002</v>
      </c>
      <c r="C275">
        <f t="shared" si="12"/>
        <v>5.756854762996217E-3</v>
      </c>
      <c r="D275">
        <f t="shared" si="14"/>
        <v>1.3052103835010652E-4</v>
      </c>
      <c r="E275">
        <f t="shared" si="13"/>
        <v>8.6900601553892596</v>
      </c>
    </row>
    <row r="276" spans="1:5" x14ac:dyDescent="0.35">
      <c r="A276" s="3">
        <v>41985</v>
      </c>
      <c r="B276">
        <v>45.705722999999999</v>
      </c>
      <c r="C276">
        <f t="shared" si="12"/>
        <v>-4.663926677524779E-3</v>
      </c>
      <c r="D276">
        <f t="shared" si="14"/>
        <v>1.2815085747236047E-4</v>
      </c>
      <c r="E276">
        <f t="shared" si="13"/>
        <v>8.7925633074466116</v>
      </c>
    </row>
    <row r="277" spans="1:5" x14ac:dyDescent="0.35">
      <c r="A277" s="3">
        <v>41988</v>
      </c>
      <c r="B277">
        <v>45.433140999999999</v>
      </c>
      <c r="C277">
        <f t="shared" si="12"/>
        <v>-5.9638483347041653E-3</v>
      </c>
      <c r="D277">
        <f t="shared" si="14"/>
        <v>1.2556115824073288E-4</v>
      </c>
      <c r="E277">
        <f t="shared" si="13"/>
        <v>8.6994493721681021</v>
      </c>
    </row>
    <row r="278" spans="1:5" x14ac:dyDescent="0.35">
      <c r="A278" s="3">
        <v>41989</v>
      </c>
      <c r="B278">
        <v>43.963160999999999</v>
      </c>
      <c r="C278">
        <f t="shared" si="12"/>
        <v>-3.2354795808636691E-2</v>
      </c>
      <c r="D278">
        <f t="shared" si="14"/>
        <v>1.233707493266825E-4</v>
      </c>
      <c r="E278">
        <f t="shared" si="13"/>
        <v>0.51505710266004989</v>
      </c>
    </row>
    <row r="279" spans="1:5" x14ac:dyDescent="0.35">
      <c r="A279" s="3">
        <v>41990</v>
      </c>
      <c r="B279">
        <v>44.527791000000001</v>
      </c>
      <c r="C279">
        <f t="shared" si="12"/>
        <v>1.2843253013585649E-2</v>
      </c>
      <c r="D279">
        <f t="shared" si="14"/>
        <v>1.4584743579439084E-4</v>
      </c>
      <c r="E279">
        <f t="shared" si="13"/>
        <v>7.701978938896092</v>
      </c>
    </row>
    <row r="280" spans="1:5" x14ac:dyDescent="0.35">
      <c r="A280" s="3">
        <v>41991</v>
      </c>
      <c r="B280">
        <v>46.260615999999999</v>
      </c>
      <c r="C280">
        <f t="shared" si="12"/>
        <v>3.8915584202234468E-2</v>
      </c>
      <c r="D280">
        <f t="shared" si="14"/>
        <v>1.4631236360575212E-4</v>
      </c>
      <c r="E280">
        <f t="shared" si="13"/>
        <v>-1.5208465353159237</v>
      </c>
    </row>
    <row r="281" spans="1:5" x14ac:dyDescent="0.35">
      <c r="A281" s="3">
        <v>41992</v>
      </c>
      <c r="B281">
        <v>46.396904999999997</v>
      </c>
      <c r="C281">
        <f t="shared" si="12"/>
        <v>2.9461129527544095E-3</v>
      </c>
      <c r="D281">
        <f t="shared" si="14"/>
        <v>1.7961160587463097E-4</v>
      </c>
      <c r="E281">
        <f t="shared" si="13"/>
        <v>8.5763896148701075</v>
      </c>
    </row>
    <row r="282" spans="1:5" x14ac:dyDescent="0.35">
      <c r="A282" s="3">
        <v>41995</v>
      </c>
      <c r="B282">
        <v>46.708424000000001</v>
      </c>
      <c r="C282">
        <f t="shared" si="12"/>
        <v>6.7142194075230687E-3</v>
      </c>
      <c r="D282">
        <f t="shared" si="14"/>
        <v>1.7545119076444338E-4</v>
      </c>
      <c r="E282">
        <f t="shared" si="13"/>
        <v>8.3912078833752339</v>
      </c>
    </row>
    <row r="283" spans="1:5" x14ac:dyDescent="0.35">
      <c r="A283" s="3">
        <v>41996</v>
      </c>
      <c r="B283">
        <v>47.165970000000002</v>
      </c>
      <c r="C283">
        <f t="shared" si="12"/>
        <v>9.7957918682934075E-3</v>
      </c>
      <c r="D283">
        <f t="shared" si="14"/>
        <v>1.7227802771326893E-4</v>
      </c>
      <c r="E283">
        <f t="shared" si="13"/>
        <v>8.1094086260726268</v>
      </c>
    </row>
    <row r="284" spans="1:5" x14ac:dyDescent="0.35">
      <c r="A284" s="3">
        <v>41997</v>
      </c>
      <c r="B284">
        <v>46.864184000000002</v>
      </c>
      <c r="C284">
        <f t="shared" si="12"/>
        <v>-6.3983842588204989E-3</v>
      </c>
      <c r="D284">
        <f t="shared" si="14"/>
        <v>1.7042041841812367E-4</v>
      </c>
      <c r="E284">
        <f t="shared" si="13"/>
        <v>8.4370166777545172</v>
      </c>
    </row>
    <row r="285" spans="1:5" x14ac:dyDescent="0.35">
      <c r="A285" s="3">
        <v>41999</v>
      </c>
      <c r="B285">
        <v>46.611075999999997</v>
      </c>
      <c r="C285">
        <f t="shared" si="12"/>
        <v>-5.4008835404027213E-3</v>
      </c>
      <c r="D285">
        <f t="shared" si="14"/>
        <v>1.6726890180949076E-4</v>
      </c>
      <c r="E285">
        <f t="shared" si="13"/>
        <v>8.5215207242699051</v>
      </c>
    </row>
    <row r="286" spans="1:5" x14ac:dyDescent="0.35">
      <c r="A286" s="3">
        <v>42002</v>
      </c>
      <c r="B286">
        <v>46.192472000000002</v>
      </c>
      <c r="C286">
        <f t="shared" si="12"/>
        <v>-8.980783880638046E-3</v>
      </c>
      <c r="D286">
        <f t="shared" si="14"/>
        <v>1.6390762026361483E-4</v>
      </c>
      <c r="E286">
        <f t="shared" si="13"/>
        <v>8.2241347953818682</v>
      </c>
    </row>
    <row r="287" spans="1:5" x14ac:dyDescent="0.35">
      <c r="A287" s="3">
        <v>42003</v>
      </c>
      <c r="B287">
        <v>45.773867000000003</v>
      </c>
      <c r="C287">
        <f t="shared" si="12"/>
        <v>-9.0621909128396384E-3</v>
      </c>
      <c r="D287">
        <f t="shared" si="14"/>
        <v>1.6188127307822437E-4</v>
      </c>
      <c r="E287">
        <f t="shared" si="13"/>
        <v>8.2213416020902823</v>
      </c>
    </row>
    <row r="288" spans="1:5" x14ac:dyDescent="0.35">
      <c r="A288" s="3">
        <v>42004</v>
      </c>
      <c r="B288">
        <v>45.218974000000003</v>
      </c>
      <c r="C288">
        <f t="shared" si="12"/>
        <v>-1.2122484648281952E-2</v>
      </c>
      <c r="D288">
        <f t="shared" si="14"/>
        <v>1.5993999694580664E-4</v>
      </c>
      <c r="E288">
        <f t="shared" si="13"/>
        <v>7.8219007976806081</v>
      </c>
    </row>
    <row r="289" spans="1:5" x14ac:dyDescent="0.35">
      <c r="A289" s="3">
        <v>42006</v>
      </c>
      <c r="B289">
        <v>45.520755999999999</v>
      </c>
      <c r="C289">
        <f t="shared" si="12"/>
        <v>6.6737914044665359E-3</v>
      </c>
      <c r="D289">
        <f t="shared" si="14"/>
        <v>1.5962393855815658E-4</v>
      </c>
      <c r="E289">
        <f t="shared" si="13"/>
        <v>8.4636622479243222</v>
      </c>
    </row>
    <row r="290" spans="1:5" x14ac:dyDescent="0.35">
      <c r="A290" s="3">
        <v>42009</v>
      </c>
      <c r="B290">
        <v>45.102155000000003</v>
      </c>
      <c r="C290">
        <f t="shared" si="12"/>
        <v>-9.1958270640319622E-3</v>
      </c>
      <c r="D290">
        <f t="shared" si="14"/>
        <v>1.5682283049517004E-4</v>
      </c>
      <c r="E290">
        <f t="shared" si="13"/>
        <v>8.2211660228391814</v>
      </c>
    </row>
    <row r="291" spans="1:5" x14ac:dyDescent="0.35">
      <c r="A291" s="3">
        <v>42010</v>
      </c>
      <c r="B291">
        <v>44.440176000000001</v>
      </c>
      <c r="C291">
        <f t="shared" si="12"/>
        <v>-1.4677325285233096E-2</v>
      </c>
      <c r="D291">
        <f t="shared" si="14"/>
        <v>1.5506406169524313E-4</v>
      </c>
      <c r="E291">
        <f t="shared" si="13"/>
        <v>7.3824149390310669</v>
      </c>
    </row>
    <row r="292" spans="1:5" x14ac:dyDescent="0.35">
      <c r="A292" s="3">
        <v>42011</v>
      </c>
      <c r="B292">
        <v>45.004803000000003</v>
      </c>
      <c r="C292">
        <f t="shared" si="12"/>
        <v>1.2705327719674232E-2</v>
      </c>
      <c r="D292">
        <f t="shared" si="14"/>
        <v>1.5653319476614889E-4</v>
      </c>
      <c r="E292">
        <f t="shared" si="13"/>
        <v>7.7309892987642126</v>
      </c>
    </row>
    <row r="293" spans="1:5" x14ac:dyDescent="0.35">
      <c r="A293" s="3">
        <v>42012</v>
      </c>
      <c r="B293">
        <v>46.328761</v>
      </c>
      <c r="C293">
        <f t="shared" si="12"/>
        <v>2.9418148991786443E-2</v>
      </c>
      <c r="D293">
        <f t="shared" si="14"/>
        <v>1.566522678707177E-4</v>
      </c>
      <c r="E293">
        <f t="shared" si="13"/>
        <v>3.2369690648176643</v>
      </c>
    </row>
    <row r="294" spans="1:5" x14ac:dyDescent="0.35">
      <c r="A294" s="3">
        <v>42013</v>
      </c>
      <c r="B294">
        <v>45.939360000000001</v>
      </c>
      <c r="C294">
        <f t="shared" si="12"/>
        <v>-8.4051675804582698E-3</v>
      </c>
      <c r="D294">
        <f t="shared" si="14"/>
        <v>1.7390356502006211E-4</v>
      </c>
      <c r="E294">
        <f t="shared" si="13"/>
        <v>8.2507681539699238</v>
      </c>
    </row>
    <row r="295" spans="1:5" x14ac:dyDescent="0.35">
      <c r="A295" s="3">
        <v>42016</v>
      </c>
      <c r="B295">
        <v>45.364995999999998</v>
      </c>
      <c r="C295">
        <f t="shared" si="12"/>
        <v>-1.2502655674785255E-2</v>
      </c>
      <c r="D295">
        <f t="shared" si="14"/>
        <v>1.7139033888763949E-4</v>
      </c>
      <c r="E295">
        <f t="shared" si="13"/>
        <v>7.7595178508314042</v>
      </c>
    </row>
    <row r="296" spans="1:5" x14ac:dyDescent="0.35">
      <c r="A296" s="3">
        <v>42017</v>
      </c>
      <c r="B296">
        <v>45.131359000000003</v>
      </c>
      <c r="C296">
        <f t="shared" si="12"/>
        <v>-5.150160268943803E-3</v>
      </c>
      <c r="D296">
        <f t="shared" si="14"/>
        <v>1.7102344539390887E-4</v>
      </c>
      <c r="E296">
        <f t="shared" si="13"/>
        <v>8.5186191744477942</v>
      </c>
    </row>
    <row r="297" spans="1:5" x14ac:dyDescent="0.35">
      <c r="A297" s="3">
        <v>42018</v>
      </c>
      <c r="B297">
        <v>44.741957999999997</v>
      </c>
      <c r="C297">
        <f t="shared" si="12"/>
        <v>-8.628169162821055E-3</v>
      </c>
      <c r="D297">
        <f t="shared" si="14"/>
        <v>1.6750639204499008E-4</v>
      </c>
      <c r="E297">
        <f t="shared" si="13"/>
        <v>8.2500564354033745</v>
      </c>
    </row>
    <row r="298" spans="1:5" x14ac:dyDescent="0.35">
      <c r="A298" s="3">
        <v>42019</v>
      </c>
      <c r="B298">
        <v>44.274679999999996</v>
      </c>
      <c r="C298">
        <f t="shared" si="12"/>
        <v>-1.0443843338282164E-2</v>
      </c>
      <c r="D298">
        <f t="shared" si="14"/>
        <v>1.6524132344773225E-4</v>
      </c>
      <c r="E298">
        <f t="shared" si="13"/>
        <v>8.0480152899125059</v>
      </c>
    </row>
    <row r="299" spans="1:5" x14ac:dyDescent="0.35">
      <c r="A299" s="3">
        <v>42020</v>
      </c>
      <c r="B299">
        <v>45.014539999999997</v>
      </c>
      <c r="C299">
        <f t="shared" si="12"/>
        <v>1.6710679783569306E-2</v>
      </c>
      <c r="D299">
        <f t="shared" si="14"/>
        <v>1.6387423059759166E-4</v>
      </c>
      <c r="E299">
        <f t="shared" si="13"/>
        <v>7.0123800071202798</v>
      </c>
    </row>
    <row r="300" spans="1:5" x14ac:dyDescent="0.35">
      <c r="A300" s="3">
        <v>42024</v>
      </c>
      <c r="B300">
        <v>45.160563000000003</v>
      </c>
      <c r="C300">
        <f t="shared" si="12"/>
        <v>3.2439074130271393E-3</v>
      </c>
      <c r="D300">
        <f t="shared" si="14"/>
        <v>1.6668235190324407E-4</v>
      </c>
      <c r="E300">
        <f t="shared" si="13"/>
        <v>8.6362889708042925</v>
      </c>
    </row>
    <row r="301" spans="1:5" x14ac:dyDescent="0.35">
      <c r="A301" s="3">
        <v>42025</v>
      </c>
      <c r="B301">
        <v>44.703018</v>
      </c>
      <c r="C301">
        <f t="shared" si="12"/>
        <v>-1.0131516739505731E-2</v>
      </c>
      <c r="D301">
        <f t="shared" si="14"/>
        <v>1.6288149598458991E-4</v>
      </c>
      <c r="E301">
        <f t="shared" si="13"/>
        <v>8.0922894040854469</v>
      </c>
    </row>
    <row r="302" spans="1:5" x14ac:dyDescent="0.35">
      <c r="A302" s="3">
        <v>42026</v>
      </c>
      <c r="B302">
        <v>45.880952999999998</v>
      </c>
      <c r="C302">
        <f t="shared" si="12"/>
        <v>2.6350234339882778E-2</v>
      </c>
      <c r="D302">
        <f t="shared" si="14"/>
        <v>1.6141542851627502E-4</v>
      </c>
      <c r="E302">
        <f t="shared" si="13"/>
        <v>4.4299896647512105</v>
      </c>
    </row>
    <row r="303" spans="1:5" x14ac:dyDescent="0.35">
      <c r="A303" s="3">
        <v>42027</v>
      </c>
      <c r="B303">
        <v>45.929627000000004</v>
      </c>
      <c r="C303">
        <f t="shared" si="12"/>
        <v>1.0608759587013251E-3</v>
      </c>
      <c r="D303">
        <f t="shared" si="14"/>
        <v>1.7438646785889492E-4</v>
      </c>
      <c r="E303">
        <f t="shared" si="13"/>
        <v>8.6477828282122093</v>
      </c>
    </row>
    <row r="304" spans="1:5" x14ac:dyDescent="0.35">
      <c r="A304" s="3">
        <v>42030</v>
      </c>
      <c r="B304">
        <v>45.764130000000002</v>
      </c>
      <c r="C304">
        <f t="shared" si="12"/>
        <v>-3.6032733294350939E-3</v>
      </c>
      <c r="D304">
        <f t="shared" si="14"/>
        <v>1.7016936619510887E-4</v>
      </c>
      <c r="E304">
        <f t="shared" si="13"/>
        <v>8.602418366372909</v>
      </c>
    </row>
    <row r="305" spans="1:5" x14ac:dyDescent="0.35">
      <c r="A305" s="3">
        <v>42031</v>
      </c>
      <c r="B305">
        <v>41.529415999999998</v>
      </c>
      <c r="C305">
        <f t="shared" si="12"/>
        <v>-9.2533475453373717E-2</v>
      </c>
      <c r="D305">
        <f t="shared" si="14"/>
        <v>1.6634352883101118E-4</v>
      </c>
      <c r="E305">
        <f t="shared" si="13"/>
        <v>-42.773009102113846</v>
      </c>
    </row>
    <row r="306" spans="1:5" x14ac:dyDescent="0.35">
      <c r="A306" s="3">
        <v>42032</v>
      </c>
      <c r="B306">
        <v>40.098373000000002</v>
      </c>
      <c r="C306">
        <f t="shared" si="12"/>
        <v>-3.445853897873246E-2</v>
      </c>
      <c r="D306">
        <f t="shared" si="14"/>
        <v>3.7070116006824498E-4</v>
      </c>
      <c r="E306">
        <f t="shared" si="13"/>
        <v>4.6970196522671337</v>
      </c>
    </row>
    <row r="307" spans="1:5" x14ac:dyDescent="0.35">
      <c r="A307" s="3">
        <v>42033</v>
      </c>
      <c r="B307">
        <v>40.896641000000002</v>
      </c>
      <c r="C307">
        <f t="shared" si="12"/>
        <v>1.9907740396349752E-2</v>
      </c>
      <c r="D307">
        <f t="shared" si="14"/>
        <v>3.9057905236460636E-4</v>
      </c>
      <c r="E307">
        <f t="shared" si="13"/>
        <v>6.8331864091420655</v>
      </c>
    </row>
    <row r="308" spans="1:5" x14ac:dyDescent="0.35">
      <c r="A308" s="3">
        <v>42034</v>
      </c>
      <c r="B308">
        <v>39.329312999999999</v>
      </c>
      <c r="C308">
        <f t="shared" si="12"/>
        <v>-3.8324125445901615E-2</v>
      </c>
      <c r="D308">
        <f t="shared" si="14"/>
        <v>3.9071873909555946E-4</v>
      </c>
      <c r="E308">
        <f t="shared" si="13"/>
        <v>4.0884538722805388</v>
      </c>
    </row>
    <row r="309" spans="1:5" x14ac:dyDescent="0.35">
      <c r="A309" s="3">
        <v>42037</v>
      </c>
      <c r="B309">
        <v>40.185988000000002</v>
      </c>
      <c r="C309">
        <f t="shared" si="12"/>
        <v>2.1782099270333116E-2</v>
      </c>
      <c r="D309">
        <f t="shared" si="14"/>
        <v>4.1695729854020024E-4</v>
      </c>
      <c r="E309">
        <f t="shared" si="13"/>
        <v>6.6446168172414941</v>
      </c>
    </row>
    <row r="310" spans="1:5" x14ac:dyDescent="0.35">
      <c r="A310" s="3">
        <v>42038</v>
      </c>
      <c r="B310">
        <v>40.497506999999999</v>
      </c>
      <c r="C310">
        <f t="shared" si="12"/>
        <v>7.7519308471399777E-3</v>
      </c>
      <c r="D310">
        <f t="shared" si="14"/>
        <v>4.1835688693889336E-4</v>
      </c>
      <c r="E310">
        <f t="shared" si="13"/>
        <v>7.6355365331193337</v>
      </c>
    </row>
    <row r="311" spans="1:5" x14ac:dyDescent="0.35">
      <c r="A311" s="3">
        <v>42039</v>
      </c>
      <c r="B311">
        <v>40.731147999999997</v>
      </c>
      <c r="C311">
        <f t="shared" si="12"/>
        <v>5.7692687107875227E-3</v>
      </c>
      <c r="D311">
        <f t="shared" si="14"/>
        <v>4.0963687757800051E-4</v>
      </c>
      <c r="E311">
        <f t="shared" si="13"/>
        <v>7.7189858784280458</v>
      </c>
    </row>
    <row r="312" spans="1:5" x14ac:dyDescent="0.35">
      <c r="A312" s="3">
        <v>42040</v>
      </c>
      <c r="B312">
        <v>41.324983000000003</v>
      </c>
      <c r="C312">
        <f t="shared" si="12"/>
        <v>1.4579382834974494E-2</v>
      </c>
      <c r="D312">
        <f t="shared" si="14"/>
        <v>4.0047661469109455E-4</v>
      </c>
      <c r="E312">
        <f t="shared" si="13"/>
        <v>7.2920915981288239</v>
      </c>
    </row>
    <row r="313" spans="1:5" x14ac:dyDescent="0.35">
      <c r="A313" s="3">
        <v>42041</v>
      </c>
      <c r="B313">
        <v>41.286042000000002</v>
      </c>
      <c r="C313">
        <f t="shared" si="12"/>
        <v>-9.4231133742998081E-4</v>
      </c>
      <c r="D313">
        <f t="shared" si="14"/>
        <v>3.9590276279372635E-4</v>
      </c>
      <c r="E313">
        <f t="shared" si="13"/>
        <v>7.8320990749959059</v>
      </c>
    </row>
    <row r="314" spans="1:5" x14ac:dyDescent="0.35">
      <c r="A314" s="3">
        <v>42044</v>
      </c>
      <c r="B314">
        <v>41.237367999999996</v>
      </c>
      <c r="C314">
        <f t="shared" si="12"/>
        <v>-1.1789456591650377E-3</v>
      </c>
      <c r="D314">
        <f t="shared" si="14"/>
        <v>3.8628826486995945E-4</v>
      </c>
      <c r="E314">
        <f t="shared" si="13"/>
        <v>7.8553285435769986</v>
      </c>
    </row>
    <row r="315" spans="1:5" x14ac:dyDescent="0.35">
      <c r="A315" s="3">
        <v>42045</v>
      </c>
      <c r="B315">
        <v>41.471004999999998</v>
      </c>
      <c r="C315">
        <f t="shared" si="12"/>
        <v>5.6656622702011845E-3</v>
      </c>
      <c r="D315">
        <f t="shared" si="14"/>
        <v>3.7691999742153005E-4</v>
      </c>
      <c r="E315">
        <f t="shared" si="13"/>
        <v>7.7983143594535278</v>
      </c>
    </row>
    <row r="316" spans="1:5" x14ac:dyDescent="0.35">
      <c r="A316" s="3">
        <v>42046</v>
      </c>
      <c r="B316">
        <v>41.256838000000002</v>
      </c>
      <c r="C316">
        <f t="shared" si="12"/>
        <v>-5.164258739328749E-3</v>
      </c>
      <c r="D316">
        <f t="shared" si="14"/>
        <v>3.6852721402877501E-4</v>
      </c>
      <c r="E316">
        <f t="shared" si="13"/>
        <v>7.8336280229250974</v>
      </c>
    </row>
    <row r="317" spans="1:5" x14ac:dyDescent="0.35">
      <c r="A317" s="3">
        <v>42047</v>
      </c>
      <c r="B317">
        <v>41.948020999999997</v>
      </c>
      <c r="C317">
        <f t="shared" si="12"/>
        <v>1.6753174346516696E-2</v>
      </c>
      <c r="D317">
        <f t="shared" si="14"/>
        <v>3.6020653965445422E-4</v>
      </c>
      <c r="E317">
        <f t="shared" si="13"/>
        <v>7.1496443105214524</v>
      </c>
    </row>
    <row r="318" spans="1:5" x14ac:dyDescent="0.35">
      <c r="A318" s="3">
        <v>42048</v>
      </c>
      <c r="B318">
        <v>42.707348000000003</v>
      </c>
      <c r="C318">
        <f t="shared" si="12"/>
        <v>1.8101616760418951E-2</v>
      </c>
      <c r="D318">
        <f t="shared" si="14"/>
        <v>3.5827062504577691E-4</v>
      </c>
      <c r="E318">
        <f t="shared" si="13"/>
        <v>7.0196380663870537</v>
      </c>
    </row>
    <row r="319" spans="1:5" x14ac:dyDescent="0.35">
      <c r="A319" s="3">
        <v>42052</v>
      </c>
      <c r="B319">
        <v>42.726956999999999</v>
      </c>
      <c r="C319">
        <f t="shared" si="12"/>
        <v>4.591481540833569E-4</v>
      </c>
      <c r="D319">
        <f t="shared" si="14"/>
        <v>3.5752578263335204E-4</v>
      </c>
      <c r="E319">
        <f t="shared" si="13"/>
        <v>7.9357134237233238</v>
      </c>
    </row>
    <row r="320" spans="1:5" x14ac:dyDescent="0.35">
      <c r="A320" s="3">
        <v>42053</v>
      </c>
      <c r="B320">
        <v>42.677933000000003</v>
      </c>
      <c r="C320">
        <f t="shared" si="12"/>
        <v>-1.147378691162016E-3</v>
      </c>
      <c r="D320">
        <f t="shared" si="14"/>
        <v>3.488288834554115E-4</v>
      </c>
      <c r="E320">
        <f t="shared" si="13"/>
        <v>7.9571550680092891</v>
      </c>
    </row>
    <row r="321" spans="1:5" x14ac:dyDescent="0.35">
      <c r="A321" s="3">
        <v>42054</v>
      </c>
      <c r="B321">
        <v>42.648521000000002</v>
      </c>
      <c r="C321">
        <f t="shared" si="12"/>
        <v>-6.8916177360324969E-4</v>
      </c>
      <c r="D321">
        <f t="shared" si="14"/>
        <v>3.4037057455303064E-4</v>
      </c>
      <c r="E321">
        <f t="shared" si="13"/>
        <v>7.984080235616382</v>
      </c>
    </row>
    <row r="322" spans="1:5" x14ac:dyDescent="0.35">
      <c r="A322" s="3">
        <v>42055</v>
      </c>
      <c r="B322">
        <v>43.001474999999999</v>
      </c>
      <c r="C322">
        <f t="shared" si="12"/>
        <v>8.2758790158279309E-3</v>
      </c>
      <c r="D322">
        <f t="shared" si="14"/>
        <v>3.3209765481858185E-4</v>
      </c>
      <c r="E322">
        <f t="shared" si="13"/>
        <v>7.8038464501973257</v>
      </c>
    </row>
    <row r="323" spans="1:5" x14ac:dyDescent="0.35">
      <c r="A323" s="3">
        <v>42058</v>
      </c>
      <c r="B323">
        <v>43.285798999999997</v>
      </c>
      <c r="C323">
        <f t="shared" si="12"/>
        <v>6.6119592409329686E-3</v>
      </c>
      <c r="D323">
        <f t="shared" si="14"/>
        <v>3.2568155723413153E-4</v>
      </c>
      <c r="E323">
        <f t="shared" si="13"/>
        <v>7.8953550388402673</v>
      </c>
    </row>
    <row r="324" spans="1:5" x14ac:dyDescent="0.35">
      <c r="A324" s="3">
        <v>42059</v>
      </c>
      <c r="B324">
        <v>43.226973000000001</v>
      </c>
      <c r="C324">
        <f t="shared" ref="C324:C387" si="15">(B324-B323)/B323</f>
        <v>-1.3590138419299197E-3</v>
      </c>
      <c r="D324">
        <f t="shared" si="14"/>
        <v>3.1881868044014407E-4</v>
      </c>
      <c r="E324">
        <f t="shared" si="13"/>
        <v>8.045095010359649</v>
      </c>
    </row>
    <row r="325" spans="1:5" x14ac:dyDescent="0.35">
      <c r="A325" s="3">
        <v>42060</v>
      </c>
      <c r="B325">
        <v>43.128931000000001</v>
      </c>
      <c r="C325">
        <f t="shared" si="15"/>
        <v>-2.2680746116550774E-3</v>
      </c>
      <c r="D325">
        <f t="shared" si="14"/>
        <v>3.1110371823556127E-4</v>
      </c>
      <c r="E325">
        <f t="shared" ref="E325:E388" si="16">-LN(D325)-C325*C325/D325</f>
        <v>8.0588490014550764</v>
      </c>
    </row>
    <row r="326" spans="1:5" x14ac:dyDescent="0.35">
      <c r="A326" s="3">
        <v>42061</v>
      </c>
      <c r="B326">
        <v>43.197561</v>
      </c>
      <c r="C326">
        <f t="shared" si="15"/>
        <v>1.591275239351489E-3</v>
      </c>
      <c r="D326">
        <f t="shared" ref="D326:D389" si="17">$H$1*D325+(1-$H$1)*C325*C325</f>
        <v>3.0365678859259522E-4</v>
      </c>
      <c r="E326">
        <f t="shared" si="16"/>
        <v>8.0912736013218591</v>
      </c>
    </row>
    <row r="327" spans="1:5" x14ac:dyDescent="0.35">
      <c r="A327" s="3">
        <v>42062</v>
      </c>
      <c r="B327">
        <v>42.991669000000002</v>
      </c>
      <c r="C327">
        <f t="shared" si="15"/>
        <v>-4.7662876151734271E-3</v>
      </c>
      <c r="D327">
        <f t="shared" si="17"/>
        <v>2.9632753901164471E-4</v>
      </c>
      <c r="E327">
        <f t="shared" si="16"/>
        <v>8.0473816939136587</v>
      </c>
    </row>
    <row r="328" spans="1:5" x14ac:dyDescent="0.35">
      <c r="A328" s="3">
        <v>42065</v>
      </c>
      <c r="B328">
        <v>43.021084000000002</v>
      </c>
      <c r="C328">
        <f t="shared" si="15"/>
        <v>6.8420232766492944E-4</v>
      </c>
      <c r="D328">
        <f t="shared" si="17"/>
        <v>2.8966798323309484E-4</v>
      </c>
      <c r="E328">
        <f t="shared" si="16"/>
        <v>8.1451590748966343</v>
      </c>
    </row>
    <row r="329" spans="1:5" x14ac:dyDescent="0.35">
      <c r="A329" s="3">
        <v>42066</v>
      </c>
      <c r="B329">
        <v>42.432825999999999</v>
      </c>
      <c r="C329">
        <f t="shared" si="15"/>
        <v>-1.3673714032868239E-2</v>
      </c>
      <c r="D329">
        <f t="shared" si="17"/>
        <v>2.8262897792021133E-4</v>
      </c>
      <c r="E329">
        <f t="shared" si="16"/>
        <v>7.5098352645518363</v>
      </c>
    </row>
    <row r="330" spans="1:5" x14ac:dyDescent="0.35">
      <c r="A330" s="3">
        <v>42067</v>
      </c>
      <c r="B330">
        <v>42.217134999999999</v>
      </c>
      <c r="C330">
        <f t="shared" si="15"/>
        <v>-5.0831165475521151E-3</v>
      </c>
      <c r="D330">
        <f t="shared" si="17"/>
        <v>2.8030068886016529E-4</v>
      </c>
      <c r="E330">
        <f t="shared" si="16"/>
        <v>8.0874677979872729</v>
      </c>
    </row>
    <row r="331" spans="1:5" x14ac:dyDescent="0.35">
      <c r="A331" s="3">
        <v>42068</v>
      </c>
      <c r="B331">
        <v>42.266156000000002</v>
      </c>
      <c r="C331">
        <f t="shared" si="15"/>
        <v>1.1611635891446285E-3</v>
      </c>
      <c r="D331">
        <f t="shared" si="17"/>
        <v>2.7410717355730833E-4</v>
      </c>
      <c r="E331">
        <f t="shared" si="16"/>
        <v>8.1970725015423938</v>
      </c>
    </row>
    <row r="332" spans="1:5" x14ac:dyDescent="0.35">
      <c r="A332" s="3">
        <v>42069</v>
      </c>
      <c r="B332">
        <v>41.530836000000001</v>
      </c>
      <c r="C332">
        <f t="shared" si="15"/>
        <v>-1.7397371078647451E-2</v>
      </c>
      <c r="D332">
        <f t="shared" si="17"/>
        <v>2.6746833487465235E-4</v>
      </c>
      <c r="E332">
        <f t="shared" si="16"/>
        <v>7.0949043154993063</v>
      </c>
    </row>
    <row r="333" spans="1:5" x14ac:dyDescent="0.35">
      <c r="A333" s="3">
        <v>42072</v>
      </c>
      <c r="B333">
        <v>42.011243</v>
      </c>
      <c r="C333">
        <f t="shared" si="15"/>
        <v>1.1567477235469076E-2</v>
      </c>
      <c r="D333">
        <f t="shared" si="17"/>
        <v>2.683250929017292E-4</v>
      </c>
      <c r="E333">
        <f t="shared" si="16"/>
        <v>7.7246380910128529</v>
      </c>
    </row>
    <row r="334" spans="1:5" x14ac:dyDescent="0.35">
      <c r="A334" s="3">
        <v>42073</v>
      </c>
      <c r="B334">
        <v>41.207293999999997</v>
      </c>
      <c r="C334">
        <f t="shared" si="15"/>
        <v>-1.9136520192939849E-2</v>
      </c>
      <c r="D334">
        <f t="shared" si="17"/>
        <v>2.6505096644393412E-4</v>
      </c>
      <c r="E334">
        <f t="shared" si="16"/>
        <v>6.8539431882278397</v>
      </c>
    </row>
    <row r="335" spans="1:5" x14ac:dyDescent="0.35">
      <c r="A335" s="3">
        <v>42074</v>
      </c>
      <c r="B335">
        <v>41.158273999999999</v>
      </c>
      <c r="C335">
        <f t="shared" si="15"/>
        <v>-1.1895952206907529E-3</v>
      </c>
      <c r="D335">
        <f t="shared" si="17"/>
        <v>2.6751304818113474E-4</v>
      </c>
      <c r="E335">
        <f t="shared" si="16"/>
        <v>8.2210522416189562</v>
      </c>
    </row>
    <row r="336" spans="1:5" x14ac:dyDescent="0.35">
      <c r="A336" s="3">
        <v>42075</v>
      </c>
      <c r="B336">
        <v>40.217066000000003</v>
      </c>
      <c r="C336">
        <f t="shared" si="15"/>
        <v>-2.2868014338987979E-2</v>
      </c>
      <c r="D336">
        <f t="shared" si="17"/>
        <v>2.6103633455422972E-4</v>
      </c>
      <c r="E336">
        <f t="shared" si="16"/>
        <v>6.2475050121282596</v>
      </c>
    </row>
    <row r="337" spans="1:5" x14ac:dyDescent="0.35">
      <c r="A337" s="3">
        <v>42076</v>
      </c>
      <c r="B337">
        <v>40.57002</v>
      </c>
      <c r="C337">
        <f t="shared" si="15"/>
        <v>8.7762245013098886E-3</v>
      </c>
      <c r="D337">
        <f t="shared" si="17"/>
        <v>2.674111099413471E-4</v>
      </c>
      <c r="E337">
        <f t="shared" si="16"/>
        <v>7.9386944885685571</v>
      </c>
    </row>
    <row r="338" spans="1:5" x14ac:dyDescent="0.35">
      <c r="A338" s="3">
        <v>42079</v>
      </c>
      <c r="B338">
        <v>40.746496999999998</v>
      </c>
      <c r="C338">
        <f t="shared" si="15"/>
        <v>4.3499362337015967E-3</v>
      </c>
      <c r="D338">
        <f t="shared" si="17"/>
        <v>2.6277712021252706E-4</v>
      </c>
      <c r="E338">
        <f t="shared" si="16"/>
        <v>8.1721967539567313</v>
      </c>
    </row>
    <row r="339" spans="1:5" x14ac:dyDescent="0.35">
      <c r="A339" s="3">
        <v>42080</v>
      </c>
      <c r="B339">
        <v>40.883755999999998</v>
      </c>
      <c r="C339">
        <f t="shared" si="15"/>
        <v>3.3686085947461997E-3</v>
      </c>
      <c r="D339">
        <f t="shared" si="17"/>
        <v>2.5684178563402062E-4</v>
      </c>
      <c r="E339">
        <f t="shared" si="16"/>
        <v>8.2228692946812547</v>
      </c>
    </row>
    <row r="340" spans="1:5" x14ac:dyDescent="0.35">
      <c r="A340" s="3">
        <v>42081</v>
      </c>
      <c r="B340">
        <v>41.668095000000001</v>
      </c>
      <c r="C340">
        <f t="shared" si="15"/>
        <v>1.9184612098751466E-2</v>
      </c>
      <c r="D340">
        <f t="shared" si="17"/>
        <v>2.5086655635765686E-4</v>
      </c>
      <c r="E340">
        <f t="shared" si="16"/>
        <v>6.8234773836755371</v>
      </c>
    </row>
    <row r="341" spans="1:5" x14ac:dyDescent="0.35">
      <c r="A341" s="3">
        <v>42082</v>
      </c>
      <c r="B341">
        <v>41.462206999999999</v>
      </c>
      <c r="C341">
        <f t="shared" si="15"/>
        <v>-4.9411426176311068E-3</v>
      </c>
      <c r="D341">
        <f t="shared" si="17"/>
        <v>2.5371873710804187E-4</v>
      </c>
      <c r="E341">
        <f t="shared" si="16"/>
        <v>8.1830560663441947</v>
      </c>
    </row>
    <row r="342" spans="1:5" x14ac:dyDescent="0.35">
      <c r="A342" s="3">
        <v>42083</v>
      </c>
      <c r="B342">
        <v>42.040658000000001</v>
      </c>
      <c r="C342">
        <f t="shared" si="15"/>
        <v>1.3951283394055727E-2</v>
      </c>
      <c r="D342">
        <f t="shared" si="17"/>
        <v>2.4813757586887532E-4</v>
      </c>
      <c r="E342">
        <f t="shared" si="16"/>
        <v>7.5171304730890345</v>
      </c>
    </row>
    <row r="343" spans="1:5" x14ac:dyDescent="0.35">
      <c r="A343" s="3">
        <v>42086</v>
      </c>
      <c r="B343">
        <v>42.021048999999998</v>
      </c>
      <c r="C343">
        <f t="shared" si="15"/>
        <v>-4.6642942648525274E-4</v>
      </c>
      <c r="D343">
        <f t="shared" si="17"/>
        <v>2.4683542571965798E-4</v>
      </c>
      <c r="E343">
        <f t="shared" si="16"/>
        <v>8.3059073536004728</v>
      </c>
    </row>
    <row r="344" spans="1:5" x14ac:dyDescent="0.35">
      <c r="A344" s="3">
        <v>42087</v>
      </c>
      <c r="B344">
        <v>42.060267000000003</v>
      </c>
      <c r="C344">
        <f t="shared" si="15"/>
        <v>9.3329416883441692E-4</v>
      </c>
      <c r="D344">
        <f t="shared" si="17"/>
        <v>2.4083284829828333E-4</v>
      </c>
      <c r="E344">
        <f t="shared" si="16"/>
        <v>8.32779066654488</v>
      </c>
    </row>
    <row r="345" spans="1:5" x14ac:dyDescent="0.35">
      <c r="A345" s="3">
        <v>42088</v>
      </c>
      <c r="B345">
        <v>40.648451999999999</v>
      </c>
      <c r="C345">
        <f t="shared" si="15"/>
        <v>-3.3566477359737258E-2</v>
      </c>
      <c r="D345">
        <f t="shared" si="17"/>
        <v>2.3499227661348806E-4</v>
      </c>
      <c r="E345">
        <f t="shared" si="16"/>
        <v>3.5612964912598928</v>
      </c>
    </row>
    <row r="346" spans="1:5" x14ac:dyDescent="0.35">
      <c r="A346" s="3">
        <v>42089</v>
      </c>
      <c r="B346">
        <v>40.403345000000002</v>
      </c>
      <c r="C346">
        <f t="shared" si="15"/>
        <v>-6.0299221234795686E-3</v>
      </c>
      <c r="D346">
        <f t="shared" si="17"/>
        <v>2.5669628004824723E-4</v>
      </c>
      <c r="E346">
        <f t="shared" si="16"/>
        <v>8.125971119279928</v>
      </c>
    </row>
    <row r="347" spans="1:5" x14ac:dyDescent="0.35">
      <c r="A347" s="3">
        <v>42090</v>
      </c>
      <c r="B347">
        <v>40.168044999999999</v>
      </c>
      <c r="C347">
        <f t="shared" si="15"/>
        <v>-5.8237752344515604E-3</v>
      </c>
      <c r="D347">
        <f t="shared" si="17"/>
        <v>2.5133338473721985E-4</v>
      </c>
      <c r="E347">
        <f t="shared" si="16"/>
        <v>8.1537845802879829</v>
      </c>
    </row>
    <row r="348" spans="1:5" x14ac:dyDescent="0.35">
      <c r="A348" s="3">
        <v>42093</v>
      </c>
      <c r="B348">
        <v>40.158239000000002</v>
      </c>
      <c r="C348">
        <f t="shared" si="15"/>
        <v>-2.441244028679399E-4</v>
      </c>
      <c r="D348">
        <f t="shared" si="17"/>
        <v>2.4604154380339203E-4</v>
      </c>
      <c r="E348">
        <f t="shared" si="16"/>
        <v>8.309767936840327</v>
      </c>
    </row>
    <row r="349" spans="1:5" x14ac:dyDescent="0.35">
      <c r="A349" s="3">
        <v>42094</v>
      </c>
      <c r="B349">
        <v>39.864111999999999</v>
      </c>
      <c r="C349">
        <f t="shared" si="15"/>
        <v>-7.3242006453520811E-3</v>
      </c>
      <c r="D349">
        <f t="shared" si="17"/>
        <v>2.4005444446733589E-4</v>
      </c>
      <c r="E349">
        <f t="shared" si="16"/>
        <v>8.1111791891238703</v>
      </c>
    </row>
    <row r="350" spans="1:5" x14ac:dyDescent="0.35">
      <c r="A350" s="3">
        <v>42095</v>
      </c>
      <c r="B350">
        <v>39.922939</v>
      </c>
      <c r="C350">
        <f t="shared" si="15"/>
        <v>1.4756882079801715E-3</v>
      </c>
      <c r="D350">
        <f t="shared" si="17"/>
        <v>2.3551728891628714E-4</v>
      </c>
      <c r="E350">
        <f t="shared" si="16"/>
        <v>8.3444799667543563</v>
      </c>
    </row>
    <row r="351" spans="1:5" x14ac:dyDescent="0.35">
      <c r="A351" s="3">
        <v>42096</v>
      </c>
      <c r="B351">
        <v>39.501354999999997</v>
      </c>
      <c r="C351">
        <f t="shared" si="15"/>
        <v>-1.0559943996107171E-2</v>
      </c>
      <c r="D351">
        <f t="shared" si="17"/>
        <v>2.2983789829527076E-4</v>
      </c>
      <c r="E351">
        <f t="shared" si="16"/>
        <v>7.8929577420200712</v>
      </c>
    </row>
    <row r="352" spans="1:5" x14ac:dyDescent="0.35">
      <c r="A352" s="3">
        <v>42100</v>
      </c>
      <c r="B352">
        <v>40.736690000000003</v>
      </c>
      <c r="C352">
        <f t="shared" si="15"/>
        <v>3.1273231006885872E-2</v>
      </c>
      <c r="D352">
        <f t="shared" si="17"/>
        <v>2.2695790479286109E-4</v>
      </c>
      <c r="E352">
        <f t="shared" si="16"/>
        <v>4.0815108636327952</v>
      </c>
    </row>
    <row r="353" spans="1:5" x14ac:dyDescent="0.35">
      <c r="A353" s="3">
        <v>42101</v>
      </c>
      <c r="B353">
        <v>40.717081</v>
      </c>
      <c r="C353">
        <f t="shared" si="15"/>
        <v>-4.813596784619136E-4</v>
      </c>
      <c r="D353">
        <f t="shared" si="17"/>
        <v>2.4523832478056897E-4</v>
      </c>
      <c r="E353">
        <f t="shared" si="16"/>
        <v>8.3123352416850036</v>
      </c>
    </row>
    <row r="354" spans="1:5" x14ac:dyDescent="0.35">
      <c r="A354" s="3">
        <v>42102</v>
      </c>
      <c r="B354">
        <v>40.609234000000001</v>
      </c>
      <c r="C354">
        <f t="shared" si="15"/>
        <v>-2.6486918352521286E-3</v>
      </c>
      <c r="D354">
        <f t="shared" si="17"/>
        <v>2.3927496456156914E-4</v>
      </c>
      <c r="E354">
        <f t="shared" si="16"/>
        <v>8.3085770773339522</v>
      </c>
    </row>
    <row r="355" spans="1:5" x14ac:dyDescent="0.35">
      <c r="A355" s="3">
        <v>42103</v>
      </c>
      <c r="B355">
        <v>40.668061000000002</v>
      </c>
      <c r="C355">
        <f t="shared" si="15"/>
        <v>1.4486114168024162E-3</v>
      </c>
      <c r="D355">
        <f t="shared" si="17"/>
        <v>2.3362186646703684E-4</v>
      </c>
      <c r="E355">
        <f t="shared" si="16"/>
        <v>8.3528243478143391</v>
      </c>
    </row>
    <row r="356" spans="1:5" x14ac:dyDescent="0.35">
      <c r="A356" s="3">
        <v>42104</v>
      </c>
      <c r="B356">
        <v>40.903365000000001</v>
      </c>
      <c r="C356">
        <f t="shared" si="15"/>
        <v>5.7859655516893042E-3</v>
      </c>
      <c r="D356">
        <f t="shared" si="17"/>
        <v>2.2798668242377074E-4</v>
      </c>
      <c r="E356">
        <f t="shared" si="16"/>
        <v>8.2393840739954385</v>
      </c>
    </row>
    <row r="357" spans="1:5" x14ac:dyDescent="0.35">
      <c r="A357" s="3">
        <v>42107</v>
      </c>
      <c r="B357">
        <v>40.942579000000002</v>
      </c>
      <c r="C357">
        <f t="shared" si="15"/>
        <v>9.5869863029609398E-4</v>
      </c>
      <c r="D357">
        <f t="shared" si="17"/>
        <v>2.2325240649312856E-4</v>
      </c>
      <c r="E357">
        <f t="shared" si="16"/>
        <v>8.4030906802607461</v>
      </c>
    </row>
    <row r="358" spans="1:5" x14ac:dyDescent="0.35">
      <c r="A358" s="3">
        <v>42108</v>
      </c>
      <c r="B358">
        <v>40.834735000000002</v>
      </c>
      <c r="C358">
        <f t="shared" si="15"/>
        <v>-2.6340304551894507E-3</v>
      </c>
      <c r="D358">
        <f t="shared" si="17"/>
        <v>2.1784090540879862E-4</v>
      </c>
      <c r="E358">
        <f t="shared" si="16"/>
        <v>8.3998960876331257</v>
      </c>
    </row>
    <row r="359" spans="1:5" x14ac:dyDescent="0.35">
      <c r="A359" s="3">
        <v>42109</v>
      </c>
      <c r="B359">
        <v>41.432791999999999</v>
      </c>
      <c r="C359">
        <f t="shared" si="15"/>
        <v>1.46457911383531E-2</v>
      </c>
      <c r="D359">
        <f t="shared" si="17"/>
        <v>2.1270761834116223E-4</v>
      </c>
      <c r="E359">
        <f t="shared" si="16"/>
        <v>7.4471692849138469</v>
      </c>
    </row>
    <row r="360" spans="1:5" x14ac:dyDescent="0.35">
      <c r="A360" s="3">
        <v>42110</v>
      </c>
      <c r="B360">
        <v>41.334750999999997</v>
      </c>
      <c r="C360">
        <f t="shared" si="15"/>
        <v>-2.3662658311803379E-3</v>
      </c>
      <c r="D360">
        <f t="shared" si="17"/>
        <v>2.1275122465423508E-4</v>
      </c>
      <c r="E360">
        <f t="shared" si="16"/>
        <v>8.42906890612106</v>
      </c>
    </row>
    <row r="361" spans="1:5" x14ac:dyDescent="0.35">
      <c r="A361" s="3">
        <v>42111</v>
      </c>
      <c r="B361">
        <v>40.805320000000002</v>
      </c>
      <c r="C361">
        <f t="shared" si="15"/>
        <v>-1.2808375209517903E-2</v>
      </c>
      <c r="D361">
        <f t="shared" si="17"/>
        <v>2.0770922998644074E-4</v>
      </c>
      <c r="E361">
        <f t="shared" si="16"/>
        <v>7.6895438232717543</v>
      </c>
    </row>
    <row r="362" spans="1:5" x14ac:dyDescent="0.35">
      <c r="A362" s="3">
        <v>42114</v>
      </c>
      <c r="B362">
        <v>42.070070000000001</v>
      </c>
      <c r="C362">
        <f t="shared" si="15"/>
        <v>3.099473303971147E-2</v>
      </c>
      <c r="D362">
        <f t="shared" si="17"/>
        <v>2.066466912324462E-4</v>
      </c>
      <c r="E362">
        <f t="shared" si="16"/>
        <v>3.8356306444581723</v>
      </c>
    </row>
    <row r="363" spans="1:5" x14ac:dyDescent="0.35">
      <c r="A363" s="3">
        <v>42115</v>
      </c>
      <c r="B363">
        <v>41.805354000000001</v>
      </c>
      <c r="C363">
        <f t="shared" si="15"/>
        <v>-6.292264310470602E-3</v>
      </c>
      <c r="D363">
        <f t="shared" si="17"/>
        <v>2.2499939279151611E-4</v>
      </c>
      <c r="E363">
        <f t="shared" si="16"/>
        <v>8.223445312237617</v>
      </c>
    </row>
    <row r="364" spans="1:5" x14ac:dyDescent="0.35">
      <c r="A364" s="3">
        <v>42116</v>
      </c>
      <c r="B364">
        <v>42.148505999999998</v>
      </c>
      <c r="C364">
        <f t="shared" si="15"/>
        <v>8.2083266176862495E-3</v>
      </c>
      <c r="D364">
        <f t="shared" si="17"/>
        <v>2.2048666753603027E-4</v>
      </c>
      <c r="E364">
        <f t="shared" si="16"/>
        <v>8.1140919236277416</v>
      </c>
    </row>
    <row r="365" spans="1:5" x14ac:dyDescent="0.35">
      <c r="A365" s="3">
        <v>42117</v>
      </c>
      <c r="B365">
        <v>42.491652999999999</v>
      </c>
      <c r="C365">
        <f t="shared" si="15"/>
        <v>8.1413799103579581E-3</v>
      </c>
      <c r="D365">
        <f t="shared" si="17"/>
        <v>2.167600321478209E-4</v>
      </c>
      <c r="E365">
        <f t="shared" si="16"/>
        <v>8.1309341957039756</v>
      </c>
    </row>
    <row r="366" spans="1:5" x14ac:dyDescent="0.35">
      <c r="A366" s="3">
        <v>42118</v>
      </c>
      <c r="B366">
        <v>46.932980999999998</v>
      </c>
      <c r="C366">
        <f t="shared" si="15"/>
        <v>0.10452236348630632</v>
      </c>
      <c r="D366">
        <f t="shared" si="17"/>
        <v>2.1309746041500016E-4</v>
      </c>
      <c r="E366">
        <f t="shared" si="16"/>
        <v>-42.813506385863349</v>
      </c>
    </row>
    <row r="367" spans="1:5" x14ac:dyDescent="0.35">
      <c r="A367" s="3">
        <v>42121</v>
      </c>
      <c r="B367">
        <v>47.089849000000001</v>
      </c>
      <c r="C367">
        <f t="shared" si="15"/>
        <v>3.3423830461568787E-3</v>
      </c>
      <c r="D367">
        <f t="shared" si="17"/>
        <v>4.7381892038845142E-4</v>
      </c>
      <c r="E367">
        <f t="shared" si="16"/>
        <v>7.6311077095909745</v>
      </c>
    </row>
    <row r="368" spans="1:5" x14ac:dyDescent="0.35">
      <c r="A368" s="3">
        <v>42122</v>
      </c>
      <c r="B368">
        <v>48.197730999999997</v>
      </c>
      <c r="C368">
        <f t="shared" si="15"/>
        <v>2.3526981367045719E-2</v>
      </c>
      <c r="D368">
        <f t="shared" si="17"/>
        <v>4.625582732146394E-4</v>
      </c>
      <c r="E368">
        <f t="shared" si="16"/>
        <v>6.482091267311219</v>
      </c>
    </row>
    <row r="369" spans="1:5" x14ac:dyDescent="0.35">
      <c r="A369" s="3">
        <v>42123</v>
      </c>
      <c r="B369">
        <v>48.099690000000002</v>
      </c>
      <c r="C369">
        <f t="shared" si="15"/>
        <v>-2.0341413997267827E-3</v>
      </c>
      <c r="D369">
        <f t="shared" si="17"/>
        <v>4.6477221626529036E-4</v>
      </c>
      <c r="E369">
        <f t="shared" si="16"/>
        <v>7.6650604220922016</v>
      </c>
    </row>
    <row r="370" spans="1:5" x14ac:dyDescent="0.35">
      <c r="A370" s="3">
        <v>42124</v>
      </c>
      <c r="B370">
        <v>47.687908999999998</v>
      </c>
      <c r="C370">
        <f t="shared" si="15"/>
        <v>-8.5609907257199538E-3</v>
      </c>
      <c r="D370">
        <f t="shared" si="17"/>
        <v>4.5356056251492129E-4</v>
      </c>
      <c r="E370">
        <f t="shared" si="16"/>
        <v>7.5367923900208611</v>
      </c>
    </row>
    <row r="371" spans="1:5" x14ac:dyDescent="0.35">
      <c r="A371" s="3">
        <v>42125</v>
      </c>
      <c r="B371">
        <v>47.707518</v>
      </c>
      <c r="C371">
        <f t="shared" si="15"/>
        <v>4.1119437633557499E-4</v>
      </c>
      <c r="D371">
        <f t="shared" si="17"/>
        <v>4.443049472415033E-4</v>
      </c>
      <c r="E371">
        <f t="shared" si="16"/>
        <v>7.7186188618949956</v>
      </c>
    </row>
    <row r="372" spans="1:5" x14ac:dyDescent="0.35">
      <c r="A372" s="3">
        <v>42128</v>
      </c>
      <c r="B372">
        <v>47.295741</v>
      </c>
      <c r="C372">
        <f t="shared" si="15"/>
        <v>-8.6312811326718086E-3</v>
      </c>
      <c r="D372">
        <f t="shared" si="17"/>
        <v>4.3349486307649491E-4</v>
      </c>
      <c r="E372">
        <f t="shared" si="16"/>
        <v>7.5717738716578591</v>
      </c>
    </row>
    <row r="373" spans="1:5" x14ac:dyDescent="0.35">
      <c r="A373" s="3">
        <v>42129</v>
      </c>
      <c r="B373">
        <v>46.668264999999998</v>
      </c>
      <c r="C373">
        <f t="shared" si="15"/>
        <v>-1.3267071975888939E-2</v>
      </c>
      <c r="D373">
        <f t="shared" si="17"/>
        <v>4.2475705188658541E-4</v>
      </c>
      <c r="E373">
        <f t="shared" si="16"/>
        <v>7.3496029029846346</v>
      </c>
    </row>
    <row r="374" spans="1:5" x14ac:dyDescent="0.35">
      <c r="A374" s="3">
        <v>42130</v>
      </c>
      <c r="B374">
        <v>45.374104000000003</v>
      </c>
      <c r="C374">
        <f t="shared" si="15"/>
        <v>-2.7731071639367683E-2</v>
      </c>
      <c r="D374">
        <f t="shared" si="17"/>
        <v>4.1870277757472495E-4</v>
      </c>
      <c r="E374">
        <f t="shared" si="16"/>
        <v>5.9416947662666688</v>
      </c>
    </row>
    <row r="375" spans="1:5" x14ac:dyDescent="0.35">
      <c r="A375" s="3">
        <v>42131</v>
      </c>
      <c r="B375">
        <v>45.785884000000003</v>
      </c>
      <c r="C375">
        <f t="shared" si="15"/>
        <v>9.0752205266686967E-3</v>
      </c>
      <c r="D375">
        <f t="shared" si="17"/>
        <v>4.2722916798342675E-4</v>
      </c>
      <c r="E375">
        <f t="shared" si="16"/>
        <v>7.5654137672715729</v>
      </c>
    </row>
    <row r="376" spans="1:5" x14ac:dyDescent="0.35">
      <c r="A376" s="3">
        <v>42132</v>
      </c>
      <c r="B376">
        <v>46.815331</v>
      </c>
      <c r="C376">
        <f t="shared" si="15"/>
        <v>2.248393849947284E-2</v>
      </c>
      <c r="D376">
        <f t="shared" si="17"/>
        <v>4.1883518533256217E-4</v>
      </c>
      <c r="E376">
        <f t="shared" si="16"/>
        <v>6.5710487739084353</v>
      </c>
    </row>
    <row r="377" spans="1:5" x14ac:dyDescent="0.35">
      <c r="A377" s="3">
        <v>42135</v>
      </c>
      <c r="B377">
        <v>46.442768000000001</v>
      </c>
      <c r="C377">
        <f t="shared" si="15"/>
        <v>-7.9581408919227655E-3</v>
      </c>
      <c r="D377">
        <f t="shared" si="17"/>
        <v>4.2094524035310769E-4</v>
      </c>
      <c r="E377">
        <f t="shared" si="16"/>
        <v>7.6225559144493822</v>
      </c>
    </row>
    <row r="378" spans="1:5" x14ac:dyDescent="0.35">
      <c r="A378" s="3">
        <v>42136</v>
      </c>
      <c r="B378">
        <v>46.423158999999998</v>
      </c>
      <c r="C378">
        <f t="shared" si="15"/>
        <v>-4.2221858955527052E-4</v>
      </c>
      <c r="D378">
        <f t="shared" si="17"/>
        <v>4.1224108144773195E-4</v>
      </c>
      <c r="E378">
        <f t="shared" si="16"/>
        <v>7.7934697930185806</v>
      </c>
    </row>
    <row r="379" spans="1:5" x14ac:dyDescent="0.35">
      <c r="A379" s="3">
        <v>42137</v>
      </c>
      <c r="B379">
        <v>46.697681000000003</v>
      </c>
      <c r="C379">
        <f t="shared" si="15"/>
        <v>5.9134709036066371E-3</v>
      </c>
      <c r="D379">
        <f t="shared" si="17"/>
        <v>4.0221164220277157E-4</v>
      </c>
      <c r="E379">
        <f t="shared" si="16"/>
        <v>7.731590001649753</v>
      </c>
    </row>
    <row r="380" spans="1:5" x14ac:dyDescent="0.35">
      <c r="A380" s="3">
        <v>42138</v>
      </c>
      <c r="B380">
        <v>47.766345000000001</v>
      </c>
      <c r="C380">
        <f t="shared" si="15"/>
        <v>2.2884733826504109E-2</v>
      </c>
      <c r="D380">
        <f t="shared" si="17"/>
        <v>3.9327311082506091E-4</v>
      </c>
      <c r="E380">
        <f t="shared" si="16"/>
        <v>6.5093336075008361</v>
      </c>
    </row>
    <row r="381" spans="1:5" x14ac:dyDescent="0.35">
      <c r="A381" s="3">
        <v>42139</v>
      </c>
      <c r="B381">
        <v>47.354564000000003</v>
      </c>
      <c r="C381">
        <f t="shared" si="15"/>
        <v>-8.6207349547049849E-3</v>
      </c>
      <c r="D381">
        <f t="shared" si="17"/>
        <v>3.9644791638401459E-4</v>
      </c>
      <c r="E381">
        <f t="shared" si="16"/>
        <v>7.6455085456959404</v>
      </c>
    </row>
    <row r="382" spans="1:5" x14ac:dyDescent="0.35">
      <c r="A382" s="3">
        <v>42142</v>
      </c>
      <c r="B382">
        <v>47.070239999999998</v>
      </c>
      <c r="C382">
        <f t="shared" si="15"/>
        <v>-6.0041519968382587E-3</v>
      </c>
      <c r="D382">
        <f t="shared" si="17"/>
        <v>3.8860738421298349E-4</v>
      </c>
      <c r="E382">
        <f t="shared" si="16"/>
        <v>7.7601742764646353</v>
      </c>
    </row>
    <row r="383" spans="1:5" x14ac:dyDescent="0.35">
      <c r="A383" s="3">
        <v>42143</v>
      </c>
      <c r="B383">
        <v>46.951827000000002</v>
      </c>
      <c r="C383">
        <f t="shared" si="15"/>
        <v>-2.5156659494405972E-3</v>
      </c>
      <c r="D383">
        <f t="shared" si="17"/>
        <v>3.8002627874264105E-4</v>
      </c>
      <c r="E383">
        <f t="shared" si="16"/>
        <v>7.8586171594978467</v>
      </c>
    </row>
    <row r="384" spans="1:5" x14ac:dyDescent="0.35">
      <c r="A384" s="3">
        <v>42144</v>
      </c>
      <c r="B384">
        <v>46.951827000000002</v>
      </c>
      <c r="C384">
        <f t="shared" si="15"/>
        <v>0</v>
      </c>
      <c r="D384">
        <f t="shared" si="17"/>
        <v>3.7093063046635122E-4</v>
      </c>
      <c r="E384">
        <f t="shared" si="16"/>
        <v>7.8994954927148191</v>
      </c>
    </row>
    <row r="385" spans="1:5" x14ac:dyDescent="0.35">
      <c r="A385" s="3">
        <v>42145</v>
      </c>
      <c r="B385">
        <v>46.793936000000002</v>
      </c>
      <c r="C385">
        <f t="shared" si="15"/>
        <v>-3.3628297361037586E-3</v>
      </c>
      <c r="D385">
        <f t="shared" si="17"/>
        <v>3.6190233161045236E-4</v>
      </c>
      <c r="E385">
        <f t="shared" si="16"/>
        <v>7.8928884616597133</v>
      </c>
    </row>
    <row r="386" spans="1:5" x14ac:dyDescent="0.35">
      <c r="A386" s="3">
        <v>42146</v>
      </c>
      <c r="B386">
        <v>46.280805000000001</v>
      </c>
      <c r="C386">
        <f t="shared" si="15"/>
        <v>-1.0965758469217065E-2</v>
      </c>
      <c r="D386">
        <f t="shared" si="17"/>
        <v>3.5336902508134805E-4</v>
      </c>
      <c r="E386">
        <f t="shared" si="16"/>
        <v>7.6077078957117017</v>
      </c>
    </row>
    <row r="387" spans="1:5" x14ac:dyDescent="0.35">
      <c r="A387" s="3">
        <v>42150</v>
      </c>
      <c r="B387">
        <v>45.974896000000001</v>
      </c>
      <c r="C387">
        <f t="shared" si="15"/>
        <v>-6.6098461338345293E-3</v>
      </c>
      <c r="D387">
        <f t="shared" si="17"/>
        <v>3.4769495185603747E-4</v>
      </c>
      <c r="E387">
        <f t="shared" si="16"/>
        <v>7.8385287241172135</v>
      </c>
    </row>
    <row r="388" spans="1:5" x14ac:dyDescent="0.35">
      <c r="A388" s="3">
        <v>42151</v>
      </c>
      <c r="B388">
        <v>46.981430000000003</v>
      </c>
      <c r="C388">
        <f t="shared" ref="C388:C451" si="18">(B388-B387)/B387</f>
        <v>2.1893121846322437E-2</v>
      </c>
      <c r="D388">
        <f t="shared" si="17"/>
        <v>3.4029559807256376E-4</v>
      </c>
      <c r="E388">
        <f t="shared" si="16"/>
        <v>6.577188758507674</v>
      </c>
    </row>
    <row r="389" spans="1:5" x14ac:dyDescent="0.35">
      <c r="A389" s="3">
        <v>42152</v>
      </c>
      <c r="B389">
        <v>46.823543000000001</v>
      </c>
      <c r="C389">
        <f t="shared" si="18"/>
        <v>-3.3606256769962584E-3</v>
      </c>
      <c r="D389">
        <f t="shared" si="17"/>
        <v>3.4367912179906741E-4</v>
      </c>
      <c r="E389">
        <f t="shared" ref="E389:E452" si="19">-LN(D389)-C389*C389/D389</f>
        <v>7.9429406403453076</v>
      </c>
    </row>
    <row r="390" spans="1:5" x14ac:dyDescent="0.35">
      <c r="A390" s="3">
        <v>42153</v>
      </c>
      <c r="B390">
        <v>46.241332</v>
      </c>
      <c r="C390">
        <f t="shared" si="18"/>
        <v>-1.2434150914209992E-2</v>
      </c>
      <c r="D390">
        <f t="shared" ref="D390:D453" si="20">$H$1*D389+(1-$H$1)*C389*C389</f>
        <v>3.3558900000962269E-4</v>
      </c>
      <c r="E390">
        <f t="shared" si="19"/>
        <v>7.5389166365409794</v>
      </c>
    </row>
    <row r="391" spans="1:5" x14ac:dyDescent="0.35">
      <c r="A391" s="3">
        <v>42156</v>
      </c>
      <c r="B391">
        <v>46.606445999999998</v>
      </c>
      <c r="C391">
        <f t="shared" si="18"/>
        <v>7.895836564569516E-3</v>
      </c>
      <c r="D391">
        <f t="shared" si="20"/>
        <v>3.3118399962027087E-4</v>
      </c>
      <c r="E391">
        <f t="shared" si="19"/>
        <v>7.8245899280137206</v>
      </c>
    </row>
    <row r="392" spans="1:5" x14ac:dyDescent="0.35">
      <c r="A392" s="3">
        <v>42157</v>
      </c>
      <c r="B392">
        <v>46.300536999999998</v>
      </c>
      <c r="C392">
        <f t="shared" si="18"/>
        <v>-6.5636628890347005E-3</v>
      </c>
      <c r="D392">
        <f t="shared" si="20"/>
        <v>3.246405504157695E-4</v>
      </c>
      <c r="E392">
        <f t="shared" si="19"/>
        <v>7.9000862278057813</v>
      </c>
    </row>
    <row r="393" spans="1:5" x14ac:dyDescent="0.35">
      <c r="A393" s="3">
        <v>42158</v>
      </c>
      <c r="B393">
        <v>46.231462000000001</v>
      </c>
      <c r="C393">
        <f t="shared" si="18"/>
        <v>-1.4918833446790909E-3</v>
      </c>
      <c r="D393">
        <f t="shared" si="20"/>
        <v>3.1778752317984893E-4</v>
      </c>
      <c r="E393">
        <f t="shared" si="19"/>
        <v>8.0471237782668315</v>
      </c>
    </row>
    <row r="394" spans="1:5" x14ac:dyDescent="0.35">
      <c r="A394" s="3">
        <v>42159</v>
      </c>
      <c r="B394">
        <v>45.747933000000003</v>
      </c>
      <c r="C394">
        <f t="shared" si="18"/>
        <v>-1.0458873223606842E-2</v>
      </c>
      <c r="D394">
        <f t="shared" si="20"/>
        <v>3.1010687868866582E-4</v>
      </c>
      <c r="E394">
        <f t="shared" si="19"/>
        <v>7.7258505551064527</v>
      </c>
    </row>
    <row r="395" spans="1:5" x14ac:dyDescent="0.35">
      <c r="A395" s="3">
        <v>42160</v>
      </c>
      <c r="B395">
        <v>45.530836999999998</v>
      </c>
      <c r="C395">
        <f t="shared" si="18"/>
        <v>-4.7454821620029272E-3</v>
      </c>
      <c r="D395">
        <f t="shared" si="20"/>
        <v>3.0522146451364114E-4</v>
      </c>
      <c r="E395">
        <f t="shared" si="19"/>
        <v>8.0206917479656781</v>
      </c>
    </row>
    <row r="396" spans="1:5" x14ac:dyDescent="0.35">
      <c r="A396" s="3">
        <v>42163</v>
      </c>
      <c r="B396">
        <v>45.126249999999999</v>
      </c>
      <c r="C396">
        <f t="shared" si="18"/>
        <v>-8.8859996138441165E-3</v>
      </c>
      <c r="D396">
        <f t="shared" si="20"/>
        <v>2.9834061752571721E-4</v>
      </c>
      <c r="E396">
        <f t="shared" si="19"/>
        <v>7.8526074679544973</v>
      </c>
    </row>
    <row r="397" spans="1:5" x14ac:dyDescent="0.35">
      <c r="A397" s="3">
        <v>42164</v>
      </c>
      <c r="B397">
        <v>45.047308000000001</v>
      </c>
      <c r="C397">
        <f t="shared" si="18"/>
        <v>-1.7493587435250624E-3</v>
      </c>
      <c r="D397">
        <f t="shared" si="20"/>
        <v>2.9300100767603427E-4</v>
      </c>
      <c r="E397">
        <f t="shared" si="19"/>
        <v>8.1248899859330326</v>
      </c>
    </row>
    <row r="398" spans="1:5" x14ac:dyDescent="0.35">
      <c r="A398" s="3">
        <v>42165</v>
      </c>
      <c r="B398">
        <v>45.994633</v>
      </c>
      <c r="C398">
        <f t="shared" si="18"/>
        <v>2.1029558525450607E-2</v>
      </c>
      <c r="D398">
        <f t="shared" si="20"/>
        <v>2.8594396913159858E-4</v>
      </c>
      <c r="E398">
        <f t="shared" si="19"/>
        <v>6.6131098204628191</v>
      </c>
    </row>
    <row r="399" spans="1:5" x14ac:dyDescent="0.35">
      <c r="A399" s="3">
        <v>42166</v>
      </c>
      <c r="B399">
        <v>45.826875000000001</v>
      </c>
      <c r="C399">
        <f t="shared" si="18"/>
        <v>-3.647338592744053E-3</v>
      </c>
      <c r="D399">
        <f t="shared" si="20"/>
        <v>2.8974820693978756E-4</v>
      </c>
      <c r="E399">
        <f t="shared" si="19"/>
        <v>8.100585714852869</v>
      </c>
    </row>
    <row r="400" spans="1:5" x14ac:dyDescent="0.35">
      <c r="A400" s="3">
        <v>42167</v>
      </c>
      <c r="B400">
        <v>45.363083000000003</v>
      </c>
      <c r="C400">
        <f t="shared" si="18"/>
        <v>-1.012052425569053E-2</v>
      </c>
      <c r="D400">
        <f t="shared" si="20"/>
        <v>2.8301964631681069E-4</v>
      </c>
      <c r="E400">
        <f t="shared" si="19"/>
        <v>7.808093530183573</v>
      </c>
    </row>
    <row r="401" spans="1:5" x14ac:dyDescent="0.35">
      <c r="A401" s="3">
        <v>42170</v>
      </c>
      <c r="B401">
        <v>44.879550000000002</v>
      </c>
      <c r="C401">
        <f t="shared" si="18"/>
        <v>-1.0659174113011703E-2</v>
      </c>
      <c r="D401">
        <f t="shared" si="20"/>
        <v>2.7862404723817376E-4</v>
      </c>
      <c r="E401">
        <f t="shared" si="19"/>
        <v>7.7778647495598756</v>
      </c>
    </row>
    <row r="402" spans="1:5" x14ac:dyDescent="0.35">
      <c r="A402" s="3">
        <v>42171</v>
      </c>
      <c r="B402">
        <v>45.224932000000003</v>
      </c>
      <c r="C402">
        <f t="shared" si="18"/>
        <v>7.6957545251679377E-3</v>
      </c>
      <c r="D402">
        <f t="shared" si="20"/>
        <v>2.7460786779544369E-4</v>
      </c>
      <c r="E402">
        <f t="shared" si="19"/>
        <v>7.9844965629985376</v>
      </c>
    </row>
    <row r="403" spans="1:5" x14ac:dyDescent="0.35">
      <c r="A403" s="3">
        <v>42172</v>
      </c>
      <c r="B403">
        <v>45.363083000000003</v>
      </c>
      <c r="C403">
        <f t="shared" si="18"/>
        <v>3.0547530729289007E-3</v>
      </c>
      <c r="D403">
        <f t="shared" si="20"/>
        <v>2.6936552863542177E-4</v>
      </c>
      <c r="E403">
        <f t="shared" si="19"/>
        <v>8.1847986802414319</v>
      </c>
    </row>
    <row r="404" spans="1:5" x14ac:dyDescent="0.35">
      <c r="A404" s="3">
        <v>42173</v>
      </c>
      <c r="B404">
        <v>46.103180999999999</v>
      </c>
      <c r="C404">
        <f t="shared" si="18"/>
        <v>1.6314984587797881E-2</v>
      </c>
      <c r="D404">
        <f t="shared" si="20"/>
        <v>2.6303640781630543E-4</v>
      </c>
      <c r="E404">
        <f t="shared" si="19"/>
        <v>7.2312717933102242</v>
      </c>
    </row>
    <row r="405" spans="1:5" x14ac:dyDescent="0.35">
      <c r="A405" s="3">
        <v>42174</v>
      </c>
      <c r="B405">
        <v>45.491363999999997</v>
      </c>
      <c r="C405">
        <f t="shared" si="18"/>
        <v>-1.3270602737802454E-2</v>
      </c>
      <c r="D405">
        <f t="shared" si="20"/>
        <v>2.6311289045247231E-4</v>
      </c>
      <c r="E405">
        <f t="shared" si="19"/>
        <v>7.5735991018946214</v>
      </c>
    </row>
    <row r="406" spans="1:5" x14ac:dyDescent="0.35">
      <c r="A406" s="3">
        <v>42177</v>
      </c>
      <c r="B406">
        <v>45.619649000000003</v>
      </c>
      <c r="C406">
        <f t="shared" si="18"/>
        <v>2.8199857889511801E-3</v>
      </c>
      <c r="D406">
        <f t="shared" si="20"/>
        <v>2.6099524906670647E-4</v>
      </c>
      <c r="E406">
        <f t="shared" si="19"/>
        <v>8.2205391405628401</v>
      </c>
    </row>
    <row r="407" spans="1:5" x14ac:dyDescent="0.35">
      <c r="A407" s="3">
        <v>42178</v>
      </c>
      <c r="B407">
        <v>45.303874</v>
      </c>
      <c r="C407">
        <f t="shared" si="18"/>
        <v>-6.9219077069181774E-3</v>
      </c>
      <c r="D407">
        <f t="shared" si="20"/>
        <v>2.5483628833200176E-4</v>
      </c>
      <c r="E407">
        <f t="shared" si="19"/>
        <v>8.0868751612109993</v>
      </c>
    </row>
    <row r="408" spans="1:5" x14ac:dyDescent="0.35">
      <c r="A408" s="3">
        <v>42179</v>
      </c>
      <c r="B408">
        <v>45.037438000000002</v>
      </c>
      <c r="C408">
        <f t="shared" si="18"/>
        <v>-5.8810864607295784E-3</v>
      </c>
      <c r="D408">
        <f t="shared" si="20"/>
        <v>2.4979985595727049E-4</v>
      </c>
      <c r="E408">
        <f t="shared" si="19"/>
        <v>8.1563909776471029</v>
      </c>
    </row>
    <row r="409" spans="1:5" x14ac:dyDescent="0.35">
      <c r="A409" s="3">
        <v>42180</v>
      </c>
      <c r="B409">
        <v>45.047308000000001</v>
      </c>
      <c r="C409">
        <f t="shared" si="18"/>
        <v>2.1915100943351571E-4</v>
      </c>
      <c r="D409">
        <f t="shared" si="20"/>
        <v>2.4456166796479406E-4</v>
      </c>
      <c r="E409">
        <f t="shared" si="19"/>
        <v>8.3158466795455563</v>
      </c>
    </row>
    <row r="410" spans="1:5" x14ac:dyDescent="0.35">
      <c r="A410" s="3">
        <v>42181</v>
      </c>
      <c r="B410">
        <v>44.662453999999997</v>
      </c>
      <c r="C410">
        <f t="shared" si="18"/>
        <v>-8.5433296036247983E-3</v>
      </c>
      <c r="D410">
        <f t="shared" si="20"/>
        <v>2.3861030659916727E-4</v>
      </c>
      <c r="E410">
        <f t="shared" si="19"/>
        <v>8.0347889619289354</v>
      </c>
    </row>
    <row r="411" spans="1:5" x14ac:dyDescent="0.35">
      <c r="A411" s="3">
        <v>42184</v>
      </c>
      <c r="B411">
        <v>43.784205</v>
      </c>
      <c r="C411">
        <f t="shared" si="18"/>
        <v>-1.9664145637854936E-2</v>
      </c>
      <c r="D411">
        <f t="shared" si="20"/>
        <v>2.3457913953363972E-4</v>
      </c>
      <c r="E411">
        <f t="shared" si="19"/>
        <v>6.7093244933531375</v>
      </c>
    </row>
    <row r="412" spans="1:5" x14ac:dyDescent="0.35">
      <c r="A412" s="3">
        <v>42185</v>
      </c>
      <c r="B412">
        <v>43.567112000000002</v>
      </c>
      <c r="C412">
        <f t="shared" si="18"/>
        <v>-4.9582492133863898E-3</v>
      </c>
      <c r="D412">
        <f t="shared" si="20"/>
        <v>2.3828117836730383E-4</v>
      </c>
      <c r="E412">
        <f t="shared" si="19"/>
        <v>8.2388859448441529</v>
      </c>
    </row>
    <row r="413" spans="1:5" x14ac:dyDescent="0.35">
      <c r="A413" s="3">
        <v>42186</v>
      </c>
      <c r="B413">
        <v>43.863149999999997</v>
      </c>
      <c r="C413">
        <f t="shared" si="18"/>
        <v>6.7949879257545413E-3</v>
      </c>
      <c r="D413">
        <f t="shared" si="20"/>
        <v>2.3307988273819753E-4</v>
      </c>
      <c r="E413">
        <f t="shared" si="19"/>
        <v>8.1660347412160643</v>
      </c>
    </row>
    <row r="414" spans="1:5" x14ac:dyDescent="0.35">
      <c r="A414" s="3">
        <v>42187</v>
      </c>
      <c r="B414">
        <v>43.813811000000001</v>
      </c>
      <c r="C414">
        <f t="shared" si="18"/>
        <v>-1.1248394153177837E-3</v>
      </c>
      <c r="D414">
        <f t="shared" si="20"/>
        <v>2.2853061842562807E-4</v>
      </c>
      <c r="E414">
        <f t="shared" si="19"/>
        <v>8.3783038418741018</v>
      </c>
    </row>
    <row r="415" spans="1:5" x14ac:dyDescent="0.35">
      <c r="A415" s="3">
        <v>42191</v>
      </c>
      <c r="B415">
        <v>43.803941000000002</v>
      </c>
      <c r="C415">
        <f t="shared" si="18"/>
        <v>-2.2527143324736984E-4</v>
      </c>
      <c r="D415">
        <f t="shared" si="20"/>
        <v>2.2299907324322392E-4</v>
      </c>
      <c r="E415">
        <f t="shared" si="19"/>
        <v>8.4081153754241793</v>
      </c>
    </row>
    <row r="416" spans="1:5" x14ac:dyDescent="0.35">
      <c r="A416" s="3">
        <v>42192</v>
      </c>
      <c r="B416">
        <v>43.715128999999997</v>
      </c>
      <c r="C416">
        <f t="shared" si="18"/>
        <v>-2.0274888051740442E-3</v>
      </c>
      <c r="D416">
        <f t="shared" si="20"/>
        <v>2.1757260276209457E-4</v>
      </c>
      <c r="E416">
        <f t="shared" si="19"/>
        <v>8.4140844440744473</v>
      </c>
    </row>
    <row r="417" spans="1:5" x14ac:dyDescent="0.35">
      <c r="A417" s="3">
        <v>42193</v>
      </c>
      <c r="B417">
        <v>43.655923999999999</v>
      </c>
      <c r="C417">
        <f t="shared" si="18"/>
        <v>-1.3543366187938877E-3</v>
      </c>
      <c r="D417">
        <f t="shared" si="20"/>
        <v>2.123770281823978E-4</v>
      </c>
      <c r="E417">
        <f t="shared" si="19"/>
        <v>8.4485107704006541</v>
      </c>
    </row>
    <row r="418" spans="1:5" x14ac:dyDescent="0.35">
      <c r="A418" s="3">
        <v>42194</v>
      </c>
      <c r="B418">
        <v>43.932226</v>
      </c>
      <c r="C418">
        <f t="shared" si="18"/>
        <v>6.3290837687916346E-3</v>
      </c>
      <c r="D418">
        <f t="shared" si="20"/>
        <v>2.0725250308580292E-4</v>
      </c>
      <c r="E418">
        <f t="shared" si="19"/>
        <v>8.2882949177137419</v>
      </c>
    </row>
    <row r="419" spans="1:5" x14ac:dyDescent="0.35">
      <c r="A419" s="3">
        <v>42195</v>
      </c>
      <c r="B419">
        <v>44.021037999999997</v>
      </c>
      <c r="C419">
        <f t="shared" si="18"/>
        <v>2.0215684040229883E-3</v>
      </c>
      <c r="D419">
        <f t="shared" si="20"/>
        <v>2.0318304069973943E-4</v>
      </c>
      <c r="E419">
        <f t="shared" si="19"/>
        <v>8.4812897245611065</v>
      </c>
    </row>
    <row r="420" spans="1:5" x14ac:dyDescent="0.35">
      <c r="A420" s="3">
        <v>42198</v>
      </c>
      <c r="B420">
        <v>44.938760000000002</v>
      </c>
      <c r="C420">
        <f t="shared" si="18"/>
        <v>2.0847350305551744E-2</v>
      </c>
      <c r="D420">
        <f t="shared" si="20"/>
        <v>1.9833711866767221E-4</v>
      </c>
      <c r="E420">
        <f t="shared" si="19"/>
        <v>6.3342630948549576</v>
      </c>
    </row>
    <row r="421" spans="1:5" x14ac:dyDescent="0.35">
      <c r="A421" s="3">
        <v>42199</v>
      </c>
      <c r="B421">
        <v>45.017701000000002</v>
      </c>
      <c r="C421">
        <f t="shared" si="18"/>
        <v>1.7566350295379839E-3</v>
      </c>
      <c r="D421">
        <f t="shared" si="20"/>
        <v>2.0408795237856754E-4</v>
      </c>
      <c r="E421">
        <f t="shared" si="19"/>
        <v>8.4818397296601606</v>
      </c>
    </row>
    <row r="422" spans="1:5" x14ac:dyDescent="0.35">
      <c r="A422" s="3">
        <v>42200</v>
      </c>
      <c r="B422">
        <v>45.155852000000003</v>
      </c>
      <c r="C422">
        <f t="shared" si="18"/>
        <v>3.0688150867588856E-3</v>
      </c>
      <c r="D422">
        <f t="shared" si="20"/>
        <v>1.9919564191778807E-4</v>
      </c>
      <c r="E422">
        <f t="shared" si="19"/>
        <v>8.4739448174852807</v>
      </c>
    </row>
    <row r="423" spans="1:5" x14ac:dyDescent="0.35">
      <c r="A423" s="3">
        <v>42201</v>
      </c>
      <c r="B423">
        <v>46.043971999999997</v>
      </c>
      <c r="C423">
        <f t="shared" si="18"/>
        <v>1.966788269214793E-2</v>
      </c>
      <c r="D423">
        <f t="shared" si="20"/>
        <v>1.9457652313134628E-4</v>
      </c>
      <c r="E423">
        <f t="shared" si="19"/>
        <v>6.5566465864407029</v>
      </c>
    </row>
    <row r="424" spans="1:5" x14ac:dyDescent="0.35">
      <c r="A424" s="3">
        <v>42202</v>
      </c>
      <c r="B424">
        <v>46.004499000000003</v>
      </c>
      <c r="C424">
        <f t="shared" si="18"/>
        <v>-8.5728920172208165E-4</v>
      </c>
      <c r="D424">
        <f t="shared" si="20"/>
        <v>1.9925578675850745E-4</v>
      </c>
      <c r="E424">
        <f t="shared" si="19"/>
        <v>8.5172327491737274</v>
      </c>
    </row>
    <row r="425" spans="1:5" x14ac:dyDescent="0.35">
      <c r="A425" s="3">
        <v>42205</v>
      </c>
      <c r="B425">
        <v>46.300536999999998</v>
      </c>
      <c r="C425">
        <f t="shared" si="18"/>
        <v>6.4349793266957602E-3</v>
      </c>
      <c r="D425">
        <f t="shared" si="20"/>
        <v>1.9442387118363325E-4</v>
      </c>
      <c r="E425">
        <f t="shared" si="19"/>
        <v>8.3324869843569811</v>
      </c>
    </row>
    <row r="426" spans="1:5" x14ac:dyDescent="0.35">
      <c r="A426" s="3">
        <v>42206</v>
      </c>
      <c r="B426">
        <v>46.655785000000002</v>
      </c>
      <c r="C426">
        <f t="shared" si="18"/>
        <v>7.6726539910326125E-3</v>
      </c>
      <c r="D426">
        <f t="shared" si="20"/>
        <v>1.9069955120646408E-4</v>
      </c>
      <c r="E426">
        <f t="shared" si="19"/>
        <v>8.2561078968724235</v>
      </c>
    </row>
    <row r="427" spans="1:5" x14ac:dyDescent="0.35">
      <c r="A427" s="3">
        <v>42207</v>
      </c>
      <c r="B427">
        <v>44.938760000000002</v>
      </c>
      <c r="C427">
        <f t="shared" si="18"/>
        <v>-3.6801974288933288E-2</v>
      </c>
      <c r="D427">
        <f t="shared" si="20"/>
        <v>1.8749086492942635E-4</v>
      </c>
      <c r="E427">
        <f t="shared" si="19"/>
        <v>1.35804016243444</v>
      </c>
    </row>
    <row r="428" spans="1:5" x14ac:dyDescent="0.35">
      <c r="A428" s="3">
        <v>42208</v>
      </c>
      <c r="B428">
        <v>45.501233999999997</v>
      </c>
      <c r="C428">
        <f t="shared" si="18"/>
        <v>1.2516455727750267E-2</v>
      </c>
      <c r="D428">
        <f t="shared" si="20"/>
        <v>2.1589259542079676E-4</v>
      </c>
      <c r="E428">
        <f t="shared" si="19"/>
        <v>7.7150832131063893</v>
      </c>
    </row>
    <row r="429" spans="1:5" x14ac:dyDescent="0.35">
      <c r="A429" s="3">
        <v>42209</v>
      </c>
      <c r="B429">
        <v>45.333475999999997</v>
      </c>
      <c r="C429">
        <f t="shared" si="18"/>
        <v>-3.6868890193175684E-3</v>
      </c>
      <c r="D429">
        <f t="shared" si="20"/>
        <v>2.1445093893142643E-4</v>
      </c>
      <c r="E429">
        <f t="shared" si="19"/>
        <v>8.3840437392364588</v>
      </c>
    </row>
    <row r="430" spans="1:5" x14ac:dyDescent="0.35">
      <c r="A430" s="3">
        <v>42212</v>
      </c>
      <c r="B430">
        <v>44.751266000000001</v>
      </c>
      <c r="C430">
        <f t="shared" si="18"/>
        <v>-1.2842827229925991E-2</v>
      </c>
      <c r="D430">
        <f t="shared" si="20"/>
        <v>2.0956214304540573E-4</v>
      </c>
      <c r="E430">
        <f t="shared" si="19"/>
        <v>7.6834291350004262</v>
      </c>
    </row>
    <row r="431" spans="1:5" x14ac:dyDescent="0.35">
      <c r="A431" s="3">
        <v>42213</v>
      </c>
      <c r="B431">
        <v>44.741399000000001</v>
      </c>
      <c r="C431">
        <f t="shared" si="18"/>
        <v>-2.2048538246939982E-4</v>
      </c>
      <c r="D431">
        <f t="shared" si="20"/>
        <v>2.0847601491466098E-4</v>
      </c>
      <c r="E431">
        <f t="shared" si="19"/>
        <v>8.475453373167344</v>
      </c>
    </row>
    <row r="432" spans="1:5" x14ac:dyDescent="0.35">
      <c r="A432" s="3">
        <v>42214</v>
      </c>
      <c r="B432">
        <v>45.678857999999998</v>
      </c>
      <c r="C432">
        <f t="shared" si="18"/>
        <v>2.0952831626923355E-2</v>
      </c>
      <c r="D432">
        <f t="shared" si="20"/>
        <v>2.0340297776854933E-4</v>
      </c>
      <c r="E432">
        <f t="shared" si="19"/>
        <v>6.3419402839199019</v>
      </c>
    </row>
    <row r="433" spans="1:5" x14ac:dyDescent="0.35">
      <c r="A433" s="3">
        <v>42215</v>
      </c>
      <c r="B433">
        <v>46.261068000000002</v>
      </c>
      <c r="C433">
        <f t="shared" si="18"/>
        <v>1.2745721445137781E-2</v>
      </c>
      <c r="D433">
        <f t="shared" si="20"/>
        <v>2.0913782716849697E-4</v>
      </c>
      <c r="E433">
        <f t="shared" si="19"/>
        <v>7.6957402488182751</v>
      </c>
    </row>
    <row r="434" spans="1:5" x14ac:dyDescent="0.35">
      <c r="A434" s="3">
        <v>42216</v>
      </c>
      <c r="B434">
        <v>46.083444999999998</v>
      </c>
      <c r="C434">
        <f t="shared" si="18"/>
        <v>-3.8395784550413767E-3</v>
      </c>
      <c r="D434">
        <f t="shared" si="20"/>
        <v>2.0800154779728033E-4</v>
      </c>
      <c r="E434">
        <f t="shared" si="19"/>
        <v>8.4070888205613947</v>
      </c>
    </row>
    <row r="435" spans="1:5" x14ac:dyDescent="0.35">
      <c r="A435" s="3">
        <v>42219</v>
      </c>
      <c r="B435">
        <v>46.191992999999997</v>
      </c>
      <c r="C435">
        <f t="shared" si="18"/>
        <v>2.3554662634271153E-3</v>
      </c>
      <c r="D435">
        <f t="shared" si="20"/>
        <v>2.0329769878540453E-4</v>
      </c>
      <c r="E435">
        <f t="shared" si="19"/>
        <v>8.4735480395275111</v>
      </c>
    </row>
    <row r="436" spans="1:5" x14ac:dyDescent="0.35">
      <c r="A436" s="3">
        <v>42220</v>
      </c>
      <c r="B436">
        <v>46.912354999999998</v>
      </c>
      <c r="C436">
        <f t="shared" si="18"/>
        <v>1.5594953870035474E-2</v>
      </c>
      <c r="D436">
        <f t="shared" si="20"/>
        <v>1.9848455790532227E-4</v>
      </c>
      <c r="E436">
        <f t="shared" si="19"/>
        <v>7.2995019884689185</v>
      </c>
    </row>
    <row r="437" spans="1:5" x14ac:dyDescent="0.35">
      <c r="A437" s="3">
        <v>42221</v>
      </c>
      <c r="B437">
        <v>46.951827000000002</v>
      </c>
      <c r="C437">
        <f t="shared" si="18"/>
        <v>8.413988170068099E-4</v>
      </c>
      <c r="D437">
        <f t="shared" si="20"/>
        <v>1.9957297630652132E-4</v>
      </c>
      <c r="E437">
        <f t="shared" si="19"/>
        <v>8.515783258674487</v>
      </c>
    </row>
    <row r="438" spans="1:5" x14ac:dyDescent="0.35">
      <c r="A438" s="3">
        <v>42222</v>
      </c>
      <c r="B438">
        <v>46.004499000000003</v>
      </c>
      <c r="C438">
        <f t="shared" si="18"/>
        <v>-2.0176595044959566E-2</v>
      </c>
      <c r="D438">
        <f t="shared" si="20"/>
        <v>1.947326834748263E-4</v>
      </c>
      <c r="E438">
        <f t="shared" si="19"/>
        <v>6.4533503760609499</v>
      </c>
    </row>
    <row r="439" spans="1:5" x14ac:dyDescent="0.35">
      <c r="A439" s="3">
        <v>42223</v>
      </c>
      <c r="B439">
        <v>46.122917000000001</v>
      </c>
      <c r="C439">
        <f t="shared" si="18"/>
        <v>2.5740525942907965E-3</v>
      </c>
      <c r="D439">
        <f t="shared" si="20"/>
        <v>1.9990149454074903E-4</v>
      </c>
      <c r="E439">
        <f t="shared" si="19"/>
        <v>8.4845407814069098</v>
      </c>
    </row>
    <row r="440" spans="1:5" x14ac:dyDescent="0.35">
      <c r="A440" s="3">
        <v>42226</v>
      </c>
      <c r="B440">
        <v>46.705128000000002</v>
      </c>
      <c r="C440">
        <f t="shared" si="18"/>
        <v>1.2623030759307806E-2</v>
      </c>
      <c r="D440">
        <f t="shared" si="20"/>
        <v>1.9519724239962881E-4</v>
      </c>
      <c r="E440">
        <f t="shared" si="19"/>
        <v>7.725192856426399</v>
      </c>
    </row>
    <row r="441" spans="1:5" x14ac:dyDescent="0.35">
      <c r="A441" s="3">
        <v>42227</v>
      </c>
      <c r="B441">
        <v>45.797272</v>
      </c>
      <c r="C441">
        <f t="shared" si="18"/>
        <v>-1.9438036868242869E-2</v>
      </c>
      <c r="D441">
        <f t="shared" si="20"/>
        <v>1.9432451392059933E-4</v>
      </c>
      <c r="E441">
        <f t="shared" si="19"/>
        <v>6.6016186492384801</v>
      </c>
    </row>
    <row r="442" spans="1:5" x14ac:dyDescent="0.35">
      <c r="A442" s="3">
        <v>42228</v>
      </c>
      <c r="B442">
        <v>46.122917000000001</v>
      </c>
      <c r="C442">
        <f t="shared" si="18"/>
        <v>7.1105763679548753E-3</v>
      </c>
      <c r="D442">
        <f t="shared" si="20"/>
        <v>1.9879113903996016E-4</v>
      </c>
      <c r="E442">
        <f t="shared" si="19"/>
        <v>8.2689170544219568</v>
      </c>
    </row>
    <row r="443" spans="1:5" x14ac:dyDescent="0.35">
      <c r="A443" s="3">
        <v>42229</v>
      </c>
      <c r="B443">
        <v>46.113047000000002</v>
      </c>
      <c r="C443">
        <f t="shared" si="18"/>
        <v>-2.1399340375630142E-4</v>
      </c>
      <c r="D443">
        <f t="shared" si="20"/>
        <v>1.9518326134494385E-4</v>
      </c>
      <c r="E443">
        <f t="shared" si="19"/>
        <v>8.5413370226572347</v>
      </c>
    </row>
    <row r="444" spans="1:5" x14ac:dyDescent="0.35">
      <c r="A444" s="3">
        <v>42230</v>
      </c>
      <c r="B444">
        <v>46.379483</v>
      </c>
      <c r="C444">
        <f t="shared" si="18"/>
        <v>5.7778875466632856E-3</v>
      </c>
      <c r="D444">
        <f t="shared" si="20"/>
        <v>1.904336956959975E-4</v>
      </c>
      <c r="E444">
        <f t="shared" si="19"/>
        <v>8.390901449306261</v>
      </c>
    </row>
    <row r="445" spans="1:5" x14ac:dyDescent="0.35">
      <c r="A445" s="3">
        <v>42233</v>
      </c>
      <c r="B445">
        <v>46.695258000000003</v>
      </c>
      <c r="C445">
        <f t="shared" si="18"/>
        <v>6.8085062526462865E-3</v>
      </c>
      <c r="D445">
        <f t="shared" si="20"/>
        <v>1.8661117037337748E-4</v>
      </c>
      <c r="E445">
        <f t="shared" si="19"/>
        <v>8.3380751419075132</v>
      </c>
    </row>
    <row r="446" spans="1:5" x14ac:dyDescent="0.35">
      <c r="A446" s="3">
        <v>42234</v>
      </c>
      <c r="B446">
        <v>46.953518000000003</v>
      </c>
      <c r="C446">
        <f t="shared" si="18"/>
        <v>5.5307543219913231E-3</v>
      </c>
      <c r="D446">
        <f t="shared" si="20"/>
        <v>1.8319741135606885E-4</v>
      </c>
      <c r="E446">
        <f t="shared" si="19"/>
        <v>8.4379720241479035</v>
      </c>
    </row>
    <row r="447" spans="1:5" x14ac:dyDescent="0.35">
      <c r="A447" s="3">
        <v>42235</v>
      </c>
      <c r="B447">
        <v>46.297936999999997</v>
      </c>
      <c r="C447">
        <f t="shared" si="18"/>
        <v>-1.3962340372451006E-2</v>
      </c>
      <c r="D447">
        <f t="shared" si="20"/>
        <v>1.7948299136682399E-4</v>
      </c>
      <c r="E447">
        <f t="shared" si="19"/>
        <v>7.5392717661587234</v>
      </c>
    </row>
    <row r="448" spans="1:5" x14ac:dyDescent="0.35">
      <c r="A448" s="3">
        <v>42236</v>
      </c>
      <c r="B448">
        <v>45.354297000000003</v>
      </c>
      <c r="C448">
        <f t="shared" si="18"/>
        <v>-2.0381901681709814E-2</v>
      </c>
      <c r="D448">
        <f t="shared" si="20"/>
        <v>1.7985937772215991E-4</v>
      </c>
      <c r="E448">
        <f t="shared" si="19"/>
        <v>6.3136312917503528</v>
      </c>
    </row>
    <row r="449" spans="1:5" x14ac:dyDescent="0.35">
      <c r="A449" s="3">
        <v>42237</v>
      </c>
      <c r="B449">
        <v>42.781637000000003</v>
      </c>
      <c r="C449">
        <f t="shared" si="18"/>
        <v>-5.6723622019761409E-2</v>
      </c>
      <c r="D449">
        <f t="shared" si="20"/>
        <v>1.8559287294099157E-4</v>
      </c>
      <c r="E449">
        <f t="shared" si="19"/>
        <v>-8.7447520532287566</v>
      </c>
    </row>
    <row r="450" spans="1:5" x14ac:dyDescent="0.35">
      <c r="A450" s="3">
        <v>42240</v>
      </c>
      <c r="B450">
        <v>41.400944000000003</v>
      </c>
      <c r="C450">
        <f t="shared" si="18"/>
        <v>-3.2273028729592576E-2</v>
      </c>
      <c r="D450">
        <f t="shared" si="20"/>
        <v>2.5938993097402693E-4</v>
      </c>
      <c r="E450">
        <f t="shared" si="19"/>
        <v>4.2418010243401874</v>
      </c>
    </row>
    <row r="451" spans="1:5" x14ac:dyDescent="0.35">
      <c r="A451" s="3">
        <v>42241</v>
      </c>
      <c r="B451">
        <v>40.199046000000003</v>
      </c>
      <c r="C451">
        <f t="shared" si="18"/>
        <v>-2.9030690701158886E-2</v>
      </c>
      <c r="D451">
        <f t="shared" si="20"/>
        <v>2.784273457384004E-4</v>
      </c>
      <c r="E451">
        <f t="shared" si="19"/>
        <v>5.1594201163724218</v>
      </c>
    </row>
    <row r="452" spans="1:5" x14ac:dyDescent="0.35">
      <c r="A452" s="3">
        <v>42242</v>
      </c>
      <c r="B452">
        <v>42.424047000000002</v>
      </c>
      <c r="C452">
        <f t="shared" ref="C452:C504" si="21">(B452-B451)/B451</f>
        <v>5.5349597102378967E-2</v>
      </c>
      <c r="D452">
        <f t="shared" si="20"/>
        <v>2.921634814358942E-4</v>
      </c>
      <c r="E452">
        <f t="shared" si="19"/>
        <v>-2.3476374080430489</v>
      </c>
    </row>
    <row r="453" spans="1:5" x14ac:dyDescent="0.35">
      <c r="A453" s="3">
        <v>42243</v>
      </c>
      <c r="B453">
        <v>43.606082000000001</v>
      </c>
      <c r="C453">
        <f t="shared" si="21"/>
        <v>2.7862381917500682E-2</v>
      </c>
      <c r="D453">
        <f t="shared" si="20"/>
        <v>3.5961856754574231E-4</v>
      </c>
      <c r="E453">
        <f t="shared" ref="E453:E504" si="22">-LN(D453)-C453*C453/D453</f>
        <v>5.7717562664074551</v>
      </c>
    </row>
    <row r="454" spans="1:5" x14ac:dyDescent="0.35">
      <c r="A454" s="3">
        <v>42244</v>
      </c>
      <c r="B454">
        <v>43.63588</v>
      </c>
      <c r="C454">
        <f t="shared" si="21"/>
        <v>6.8334504347351236E-4</v>
      </c>
      <c r="D454">
        <f t="shared" ref="D454:D504" si="23">$H$1*D453+(1-$H$1)*C453*C453</f>
        <v>3.6976072210180122E-4</v>
      </c>
      <c r="E454">
        <f t="shared" si="22"/>
        <v>7.9013915865852882</v>
      </c>
    </row>
    <row r="455" spans="1:5" x14ac:dyDescent="0.35">
      <c r="A455" s="3">
        <v>42247</v>
      </c>
      <c r="B455">
        <v>43.228625000000001</v>
      </c>
      <c r="C455">
        <f t="shared" si="21"/>
        <v>-9.3330305244216285E-3</v>
      </c>
      <c r="D455">
        <f t="shared" si="23"/>
        <v>3.6077226395901083E-4</v>
      </c>
      <c r="E455">
        <f t="shared" si="22"/>
        <v>7.6858219740474851</v>
      </c>
    </row>
    <row r="456" spans="1:5" x14ac:dyDescent="0.35">
      <c r="A456" s="3">
        <v>42248</v>
      </c>
      <c r="B456">
        <v>41.540005999999998</v>
      </c>
      <c r="C456">
        <f t="shared" si="21"/>
        <v>-3.9062519337591764E-2</v>
      </c>
      <c r="D456">
        <f t="shared" si="23"/>
        <v>3.5411132657273717E-4</v>
      </c>
      <c r="E456">
        <f t="shared" si="22"/>
        <v>3.6368576695641295</v>
      </c>
    </row>
    <row r="457" spans="1:5" x14ac:dyDescent="0.35">
      <c r="A457" s="3">
        <v>42249</v>
      </c>
      <c r="B457">
        <v>43.069696</v>
      </c>
      <c r="C457">
        <f t="shared" si="21"/>
        <v>3.6824501180861703E-2</v>
      </c>
      <c r="D457">
        <f t="shared" si="23"/>
        <v>3.8263170388743659E-4</v>
      </c>
      <c r="E457">
        <f t="shared" si="22"/>
        <v>4.324445144308692</v>
      </c>
    </row>
    <row r="458" spans="1:5" x14ac:dyDescent="0.35">
      <c r="A458" s="3">
        <v>42250</v>
      </c>
      <c r="B458">
        <v>43.208758000000003</v>
      </c>
      <c r="C458">
        <f t="shared" si="21"/>
        <v>3.2287666948009729E-3</v>
      </c>
      <c r="D458">
        <f t="shared" si="23"/>
        <v>4.063241557349531E-4</v>
      </c>
      <c r="E458">
        <f t="shared" si="22"/>
        <v>7.782702610175904</v>
      </c>
    </row>
    <row r="459" spans="1:5" x14ac:dyDescent="0.35">
      <c r="A459" s="3">
        <v>42251</v>
      </c>
      <c r="B459">
        <v>42.324717999999997</v>
      </c>
      <c r="C459">
        <f t="shared" si="21"/>
        <v>-2.045974105527416E-2</v>
      </c>
      <c r="D459">
        <f t="shared" si="23"/>
        <v>3.9668813165462407E-4</v>
      </c>
      <c r="E459">
        <f t="shared" si="22"/>
        <v>6.7771206023286785</v>
      </c>
    </row>
    <row r="460" spans="1:5" x14ac:dyDescent="0.35">
      <c r="A460" s="3">
        <v>42255</v>
      </c>
      <c r="B460">
        <v>43.596147000000002</v>
      </c>
      <c r="C460">
        <f t="shared" si="21"/>
        <v>3.0039869373731088E-2</v>
      </c>
      <c r="D460">
        <f t="shared" si="23"/>
        <v>3.9722148194849897E-4</v>
      </c>
      <c r="E460">
        <f t="shared" si="22"/>
        <v>5.5592518155577482</v>
      </c>
    </row>
    <row r="461" spans="1:5" x14ac:dyDescent="0.35">
      <c r="A461" s="3">
        <v>42256</v>
      </c>
      <c r="B461">
        <v>42.781637000000003</v>
      </c>
      <c r="C461">
        <f t="shared" si="21"/>
        <v>-1.8683073070654581E-2</v>
      </c>
      <c r="D461">
        <f t="shared" si="23"/>
        <v>4.0951716705253281E-4</v>
      </c>
      <c r="E461">
        <f t="shared" si="22"/>
        <v>6.9481688842235041</v>
      </c>
    </row>
    <row r="462" spans="1:5" x14ac:dyDescent="0.35">
      <c r="A462" s="3">
        <v>42257</v>
      </c>
      <c r="B462">
        <v>43.000165000000003</v>
      </c>
      <c r="C462">
        <f t="shared" si="21"/>
        <v>5.1079859333105736E-3</v>
      </c>
      <c r="D462">
        <f t="shared" si="23"/>
        <v>4.0804559681347473E-4</v>
      </c>
      <c r="E462">
        <f t="shared" si="22"/>
        <v>7.740188974297352</v>
      </c>
    </row>
    <row r="463" spans="1:5" x14ac:dyDescent="0.35">
      <c r="A463" s="3">
        <v>42258</v>
      </c>
      <c r="B463">
        <v>43.188892000000003</v>
      </c>
      <c r="C463">
        <f t="shared" si="21"/>
        <v>4.3889831585529979E-3</v>
      </c>
      <c r="D463">
        <f t="shared" si="23"/>
        <v>3.9874899181834911E-4</v>
      </c>
      <c r="E463">
        <f t="shared" si="22"/>
        <v>7.7788694118591897</v>
      </c>
    </row>
    <row r="464" spans="1:5" x14ac:dyDescent="0.35">
      <c r="A464" s="3">
        <v>42261</v>
      </c>
      <c r="B464">
        <v>42.751838999999997</v>
      </c>
      <c r="C464">
        <f t="shared" si="21"/>
        <v>-1.0119569633784674E-2</v>
      </c>
      <c r="D464">
        <f t="shared" si="23"/>
        <v>3.8951246320365686E-4</v>
      </c>
      <c r="E464">
        <f t="shared" si="22"/>
        <v>7.5877073450040982</v>
      </c>
    </row>
    <row r="465" spans="1:5" x14ac:dyDescent="0.35">
      <c r="A465" s="3">
        <v>42262</v>
      </c>
      <c r="B465">
        <v>43.685544</v>
      </c>
      <c r="C465">
        <f t="shared" si="21"/>
        <v>2.1840113123554834E-2</v>
      </c>
      <c r="D465">
        <f t="shared" si="23"/>
        <v>3.8252440251793936E-4</v>
      </c>
      <c r="E465">
        <f t="shared" si="22"/>
        <v>6.6217635670280153</v>
      </c>
    </row>
    <row r="466" spans="1:5" x14ac:dyDescent="0.35">
      <c r="A466" s="3">
        <v>42263</v>
      </c>
      <c r="B466">
        <v>44.003400999999997</v>
      </c>
      <c r="C466">
        <f t="shared" si="21"/>
        <v>7.2760224755355346E-3</v>
      </c>
      <c r="D466">
        <f t="shared" si="23"/>
        <v>3.8482366944868763E-4</v>
      </c>
      <c r="E466">
        <f t="shared" si="22"/>
        <v>7.7251545222286646</v>
      </c>
    </row>
    <row r="467" spans="1:5" x14ac:dyDescent="0.35">
      <c r="A467" s="3">
        <v>42264</v>
      </c>
      <c r="B467">
        <v>43.953736999999997</v>
      </c>
      <c r="C467">
        <f t="shared" si="21"/>
        <v>-1.1286400339828263E-3</v>
      </c>
      <c r="D467">
        <f t="shared" si="23"/>
        <v>3.7674576979507491E-4</v>
      </c>
      <c r="E467">
        <f t="shared" si="22"/>
        <v>7.8805588136214944</v>
      </c>
    </row>
    <row r="468" spans="1:5" x14ac:dyDescent="0.35">
      <c r="A468" s="3">
        <v>42265</v>
      </c>
      <c r="B468">
        <v>43.188892000000003</v>
      </c>
      <c r="C468">
        <f t="shared" si="21"/>
        <v>-1.7401137018224277E-2</v>
      </c>
      <c r="D468">
        <f t="shared" si="23"/>
        <v>3.6760693729875963E-4</v>
      </c>
      <c r="E468">
        <f t="shared" si="22"/>
        <v>7.0847915753320887</v>
      </c>
    </row>
    <row r="469" spans="1:5" x14ac:dyDescent="0.35">
      <c r="A469" s="3">
        <v>42268</v>
      </c>
      <c r="B469">
        <v>43.814675000000001</v>
      </c>
      <c r="C469">
        <f t="shared" si="21"/>
        <v>1.4489443257770965E-2</v>
      </c>
      <c r="D469">
        <f t="shared" si="23"/>
        <v>3.6602955264445957E-4</v>
      </c>
      <c r="E469">
        <f t="shared" si="22"/>
        <v>7.3392254026247441</v>
      </c>
    </row>
    <row r="470" spans="1:5" x14ac:dyDescent="0.35">
      <c r="A470" s="3">
        <v>42269</v>
      </c>
      <c r="B470">
        <v>43.606082000000001</v>
      </c>
      <c r="C470">
        <f t="shared" si="21"/>
        <v>-4.7608021741574131E-3</v>
      </c>
      <c r="D470">
        <f t="shared" si="23"/>
        <v>3.6223049371456327E-4</v>
      </c>
      <c r="E470">
        <f t="shared" si="22"/>
        <v>7.8606585135068894</v>
      </c>
    </row>
    <row r="471" spans="1:5" x14ac:dyDescent="0.35">
      <c r="A471" s="3">
        <v>42270</v>
      </c>
      <c r="B471">
        <v>43.576279999999997</v>
      </c>
      <c r="C471">
        <f t="shared" si="21"/>
        <v>-6.8343677379691342E-4</v>
      </c>
      <c r="D471">
        <f t="shared" si="23"/>
        <v>3.5396561515287116E-4</v>
      </c>
      <c r="E471">
        <f t="shared" si="22"/>
        <v>7.9449912022312192</v>
      </c>
    </row>
    <row r="472" spans="1:5" x14ac:dyDescent="0.35">
      <c r="A472" s="3">
        <v>42271</v>
      </c>
      <c r="B472">
        <v>43.616013000000002</v>
      </c>
      <c r="C472">
        <f t="shared" si="21"/>
        <v>9.1180339395665146E-4</v>
      </c>
      <c r="D472">
        <f t="shared" si="23"/>
        <v>3.4536160646291399E-4</v>
      </c>
      <c r="E472">
        <f t="shared" si="22"/>
        <v>7.96851126549286</v>
      </c>
    </row>
    <row r="473" spans="1:5" x14ac:dyDescent="0.35">
      <c r="A473" s="3">
        <v>42272</v>
      </c>
      <c r="B473">
        <v>43.645811000000002</v>
      </c>
      <c r="C473">
        <f t="shared" si="21"/>
        <v>6.8318945154385261E-4</v>
      </c>
      <c r="D473">
        <f t="shared" si="23"/>
        <v>3.3697588270515825E-4</v>
      </c>
      <c r="E473">
        <f t="shared" si="22"/>
        <v>7.9941140873333048</v>
      </c>
    </row>
    <row r="474" spans="1:5" x14ac:dyDescent="0.35">
      <c r="A474" s="3">
        <v>42275</v>
      </c>
      <c r="B474">
        <v>43.000165000000003</v>
      </c>
      <c r="C474">
        <f t="shared" si="21"/>
        <v>-1.4792851483502031E-2</v>
      </c>
      <c r="D474">
        <f t="shared" si="23"/>
        <v>3.2878538888262587E-4</v>
      </c>
      <c r="E474">
        <f t="shared" si="22"/>
        <v>7.3545390935736927</v>
      </c>
    </row>
    <row r="475" spans="1:5" x14ac:dyDescent="0.35">
      <c r="A475" s="3">
        <v>42276</v>
      </c>
      <c r="B475">
        <v>43.149158999999997</v>
      </c>
      <c r="C475">
        <f t="shared" si="21"/>
        <v>3.4649634483959477E-3</v>
      </c>
      <c r="D475">
        <f t="shared" si="23"/>
        <v>3.2610908237484126E-4</v>
      </c>
      <c r="E475">
        <f t="shared" si="22"/>
        <v>7.9914628088946937</v>
      </c>
    </row>
    <row r="476" spans="1:5" x14ac:dyDescent="0.35">
      <c r="A476" s="3">
        <v>42277</v>
      </c>
      <c r="B476">
        <v>43.963667999999998</v>
      </c>
      <c r="C476">
        <f t="shared" si="21"/>
        <v>1.8876590387312094E-2</v>
      </c>
      <c r="D476">
        <f t="shared" si="23"/>
        <v>3.1846394195819195E-4</v>
      </c>
      <c r="E476">
        <f t="shared" si="22"/>
        <v>6.9331127313095502</v>
      </c>
    </row>
    <row r="477" spans="1:5" x14ac:dyDescent="0.35">
      <c r="A477" s="3">
        <v>42278</v>
      </c>
      <c r="B477">
        <v>44.311326999999999</v>
      </c>
      <c r="C477">
        <f t="shared" si="21"/>
        <v>7.9078706535587566E-3</v>
      </c>
      <c r="D477">
        <f t="shared" si="23"/>
        <v>3.1938548070314362E-4</v>
      </c>
      <c r="E477">
        <f t="shared" si="22"/>
        <v>7.8533157227230079</v>
      </c>
    </row>
    <row r="478" spans="1:5" x14ac:dyDescent="0.35">
      <c r="A478" s="3">
        <v>42279</v>
      </c>
      <c r="B478">
        <v>45.264899</v>
      </c>
      <c r="C478">
        <f t="shared" si="21"/>
        <v>2.1519824942277201E-2</v>
      </c>
      <c r="D478">
        <f t="shared" si="23"/>
        <v>3.1313383157361433E-4</v>
      </c>
      <c r="E478">
        <f t="shared" si="22"/>
        <v>6.5899503672574458</v>
      </c>
    </row>
    <row r="479" spans="1:5" x14ac:dyDescent="0.35">
      <c r="A479" s="3">
        <v>42282</v>
      </c>
      <c r="B479">
        <v>46.317802999999998</v>
      </c>
      <c r="C479">
        <f t="shared" si="21"/>
        <v>2.3260937796414791E-2</v>
      </c>
      <c r="D479">
        <f t="shared" si="23"/>
        <v>3.1678401612734937E-4</v>
      </c>
      <c r="E479">
        <f t="shared" si="22"/>
        <v>6.3492773236693907</v>
      </c>
    </row>
    <row r="480" spans="1:5" x14ac:dyDescent="0.35">
      <c r="A480" s="3">
        <v>42283</v>
      </c>
      <c r="B480">
        <v>46.436999</v>
      </c>
      <c r="C480">
        <f t="shared" si="21"/>
        <v>2.5734381227020269E-3</v>
      </c>
      <c r="D480">
        <f t="shared" si="23"/>
        <v>3.2224307451864841E-4</v>
      </c>
      <c r="E480">
        <f t="shared" si="22"/>
        <v>8.0196528911806695</v>
      </c>
    </row>
    <row r="481" spans="1:5" x14ac:dyDescent="0.35">
      <c r="A481" s="3">
        <v>42284</v>
      </c>
      <c r="B481">
        <v>46.486663</v>
      </c>
      <c r="C481">
        <f t="shared" si="21"/>
        <v>1.0694920229448921E-3</v>
      </c>
      <c r="D481">
        <f t="shared" si="23"/>
        <v>3.1456100169568069E-4</v>
      </c>
      <c r="E481">
        <f t="shared" si="22"/>
        <v>8.06069631599898</v>
      </c>
    </row>
    <row r="482" spans="1:5" x14ac:dyDescent="0.35">
      <c r="A482" s="3">
        <v>42285</v>
      </c>
      <c r="B482">
        <v>47.132313000000003</v>
      </c>
      <c r="C482">
        <f t="shared" si="21"/>
        <v>1.3888929820581085E-2</v>
      </c>
      <c r="D482">
        <f t="shared" si="23"/>
        <v>3.0693255634223779E-4</v>
      </c>
      <c r="E482">
        <f t="shared" si="22"/>
        <v>7.4603979641513458</v>
      </c>
    </row>
    <row r="483" spans="1:5" x14ac:dyDescent="0.35">
      <c r="A483" s="3">
        <v>42286</v>
      </c>
      <c r="B483">
        <v>46.794589000000002</v>
      </c>
      <c r="C483">
        <f t="shared" si="21"/>
        <v>-7.1654450737438126E-3</v>
      </c>
      <c r="D483">
        <f t="shared" si="23"/>
        <v>3.0415710858397687E-4</v>
      </c>
      <c r="E483">
        <f t="shared" si="22"/>
        <v>7.9291599940453015</v>
      </c>
    </row>
    <row r="484" spans="1:5" x14ac:dyDescent="0.35">
      <c r="A484" s="3">
        <v>42289</v>
      </c>
      <c r="B484">
        <v>46.685324999999999</v>
      </c>
      <c r="C484">
        <f t="shared" si="21"/>
        <v>-2.3349708232292227E-3</v>
      </c>
      <c r="D484">
        <f t="shared" si="23"/>
        <v>2.9800373192860754E-4</v>
      </c>
      <c r="E484">
        <f t="shared" si="22"/>
        <v>8.100109177587882</v>
      </c>
    </row>
    <row r="485" spans="1:5" x14ac:dyDescent="0.35">
      <c r="A485" s="3">
        <v>42290</v>
      </c>
      <c r="B485">
        <v>46.576061000000003</v>
      </c>
      <c r="C485">
        <f t="shared" si="21"/>
        <v>-2.34043567223739E-3</v>
      </c>
      <c r="D485">
        <f t="shared" si="23"/>
        <v>2.908831453593015E-4</v>
      </c>
      <c r="E485">
        <f t="shared" si="22"/>
        <v>8.1237578697484185</v>
      </c>
    </row>
    <row r="486" spans="1:5" x14ac:dyDescent="0.35">
      <c r="A486" s="3">
        <v>42291</v>
      </c>
      <c r="B486">
        <v>46.367468000000002</v>
      </c>
      <c r="C486">
        <f t="shared" si="21"/>
        <v>-4.4785453196654066E-3</v>
      </c>
      <c r="D486">
        <f t="shared" si="23"/>
        <v>2.8393649282196703E-4</v>
      </c>
      <c r="E486">
        <f t="shared" si="22"/>
        <v>8.096119629420242</v>
      </c>
    </row>
    <row r="487" spans="1:5" x14ac:dyDescent="0.35">
      <c r="A487" s="3">
        <v>42292</v>
      </c>
      <c r="B487">
        <v>46.695256000000001</v>
      </c>
      <c r="C487">
        <f t="shared" si="21"/>
        <v>7.0693530213898712E-3</v>
      </c>
      <c r="D487">
        <f t="shared" si="23"/>
        <v>2.7751378355122614E-4</v>
      </c>
      <c r="E487">
        <f t="shared" si="22"/>
        <v>8.0095560998952458</v>
      </c>
    </row>
    <row r="488" spans="1:5" x14ac:dyDescent="0.35">
      <c r="A488" s="3">
        <v>42293</v>
      </c>
      <c r="B488">
        <v>47.191909000000003</v>
      </c>
      <c r="C488">
        <f t="shared" si="21"/>
        <v>1.0636048338614998E-2</v>
      </c>
      <c r="D488">
        <f t="shared" si="23"/>
        <v>2.7197560153031458E-4</v>
      </c>
      <c r="E488">
        <f t="shared" si="22"/>
        <v>7.7938582233001039</v>
      </c>
    </row>
    <row r="489" spans="1:5" x14ac:dyDescent="0.35">
      <c r="A489" s="3">
        <v>42296</v>
      </c>
      <c r="B489">
        <v>47.301172999999999</v>
      </c>
      <c r="C489">
        <f t="shared" si="21"/>
        <v>2.3153121438676282E-3</v>
      </c>
      <c r="D489">
        <f t="shared" si="23"/>
        <v>2.6810925603853433E-4</v>
      </c>
      <c r="E489">
        <f t="shared" si="22"/>
        <v>8.2041216386685605</v>
      </c>
    </row>
    <row r="490" spans="1:5" x14ac:dyDescent="0.35">
      <c r="A490" s="3">
        <v>42297</v>
      </c>
      <c r="B490">
        <v>47.45017</v>
      </c>
      <c r="C490">
        <f t="shared" si="21"/>
        <v>3.1499641668506061E-3</v>
      </c>
      <c r="D490">
        <f t="shared" si="23"/>
        <v>2.6171406361989448E-4</v>
      </c>
      <c r="E490">
        <f t="shared" si="22"/>
        <v>8.2103453582663999</v>
      </c>
    </row>
    <row r="491" spans="1:5" x14ac:dyDescent="0.35">
      <c r="A491" s="3">
        <v>42298</v>
      </c>
      <c r="B491">
        <v>46.883986999999998</v>
      </c>
      <c r="C491">
        <f t="shared" si="21"/>
        <v>-1.1932159568659128E-2</v>
      </c>
      <c r="D491">
        <f t="shared" si="23"/>
        <v>2.5558555511410498E-4</v>
      </c>
      <c r="E491">
        <f t="shared" si="22"/>
        <v>7.7148935751214527</v>
      </c>
    </row>
    <row r="492" spans="1:5" x14ac:dyDescent="0.35">
      <c r="A492" s="3">
        <v>42299</v>
      </c>
      <c r="B492">
        <v>47.708427999999998</v>
      </c>
      <c r="C492">
        <f t="shared" si="21"/>
        <v>1.75847032804612E-2</v>
      </c>
      <c r="D492">
        <f t="shared" si="23"/>
        <v>2.5283009165815725E-4</v>
      </c>
      <c r="E492">
        <f t="shared" si="22"/>
        <v>7.0597509939068477</v>
      </c>
    </row>
    <row r="493" spans="1:5" x14ac:dyDescent="0.35">
      <c r="A493" s="3">
        <v>42300</v>
      </c>
      <c r="B493">
        <v>52.516022999999997</v>
      </c>
      <c r="C493">
        <f t="shared" si="21"/>
        <v>0.10077035026180278</v>
      </c>
      <c r="D493">
        <f t="shared" si="23"/>
        <v>2.5420264236965636E-4</v>
      </c>
      <c r="E493">
        <f t="shared" si="22"/>
        <v>-31.669741324725976</v>
      </c>
    </row>
    <row r="494" spans="1:5" x14ac:dyDescent="0.35">
      <c r="A494" s="3">
        <v>42303</v>
      </c>
      <c r="B494">
        <v>53.886785000000003</v>
      </c>
      <c r="C494">
        <f t="shared" si="21"/>
        <v>2.6101786115829952E-2</v>
      </c>
      <c r="D494">
        <f t="shared" si="23"/>
        <v>4.9517578402739882E-4</v>
      </c>
      <c r="E494">
        <f t="shared" si="22"/>
        <v>6.2347161625583922</v>
      </c>
    </row>
    <row r="495" spans="1:5" x14ac:dyDescent="0.35">
      <c r="A495" s="3">
        <v>42304</v>
      </c>
      <c r="B495">
        <v>53.330533000000003</v>
      </c>
      <c r="C495">
        <f t="shared" si="21"/>
        <v>-1.0322605069127813E-2</v>
      </c>
      <c r="D495">
        <f t="shared" si="23"/>
        <v>4.997060496503286E-4</v>
      </c>
      <c r="E495">
        <f t="shared" si="22"/>
        <v>7.3882528196955866</v>
      </c>
    </row>
    <row r="496" spans="1:5" x14ac:dyDescent="0.35">
      <c r="A496" s="3">
        <v>42305</v>
      </c>
      <c r="B496">
        <v>53.618592</v>
      </c>
      <c r="C496">
        <f t="shared" si="21"/>
        <v>5.4013898567261071E-3</v>
      </c>
      <c r="D496">
        <f t="shared" si="23"/>
        <v>4.9013694354736411E-4</v>
      </c>
      <c r="E496">
        <f t="shared" si="22"/>
        <v>7.5613015233022711</v>
      </c>
    </row>
    <row r="497" spans="1:5" x14ac:dyDescent="0.35">
      <c r="A497" s="3">
        <v>42306</v>
      </c>
      <c r="B497">
        <v>53.002744</v>
      </c>
      <c r="C497">
        <f t="shared" si="21"/>
        <v>-1.1485717491425358E-2</v>
      </c>
      <c r="D497">
        <f t="shared" si="23"/>
        <v>4.789173198929365E-4</v>
      </c>
      <c r="E497">
        <f t="shared" si="22"/>
        <v>7.3685243781664989</v>
      </c>
    </row>
    <row r="498" spans="1:5" x14ac:dyDescent="0.35">
      <c r="A498" s="3">
        <v>42307</v>
      </c>
      <c r="B498">
        <v>52.287562999999999</v>
      </c>
      <c r="C498">
        <f t="shared" si="21"/>
        <v>-1.3493282536466436E-2</v>
      </c>
      <c r="D498">
        <f t="shared" si="23"/>
        <v>4.7047158949496681E-4</v>
      </c>
      <c r="E498">
        <f t="shared" si="22"/>
        <v>7.2747831284177993</v>
      </c>
    </row>
    <row r="499" spans="1:5" x14ac:dyDescent="0.35">
      <c r="A499" s="3">
        <v>42310</v>
      </c>
      <c r="B499">
        <v>52.883549000000002</v>
      </c>
      <c r="C499">
        <f t="shared" si="21"/>
        <v>1.1398236326294333E-2</v>
      </c>
      <c r="D499">
        <f t="shared" si="23"/>
        <v>4.6345198124029565E-4</v>
      </c>
      <c r="E499">
        <f t="shared" si="22"/>
        <v>7.3964771368579836</v>
      </c>
    </row>
    <row r="500" spans="1:5" x14ac:dyDescent="0.35">
      <c r="A500" s="3">
        <v>42311</v>
      </c>
      <c r="B500">
        <v>53.787455999999999</v>
      </c>
      <c r="C500">
        <f t="shared" si="21"/>
        <v>1.7092404293819172E-2</v>
      </c>
      <c r="D500">
        <f t="shared" si="23"/>
        <v>4.5533394503334871E-4</v>
      </c>
      <c r="E500">
        <f t="shared" si="22"/>
        <v>7.0528618377634462</v>
      </c>
    </row>
    <row r="501" spans="1:5" x14ac:dyDescent="0.35">
      <c r="A501" s="3">
        <v>42312</v>
      </c>
      <c r="B501">
        <v>54.035781999999998</v>
      </c>
      <c r="C501">
        <f t="shared" si="21"/>
        <v>4.6168013597817064E-3</v>
      </c>
      <c r="D501">
        <f t="shared" si="23"/>
        <v>4.5136212190984227E-4</v>
      </c>
      <c r="E501">
        <f t="shared" si="22"/>
        <v>7.6560172078730835</v>
      </c>
    </row>
    <row r="502" spans="1:5" x14ac:dyDescent="0.35">
      <c r="A502" s="3">
        <v>42313</v>
      </c>
      <c r="B502">
        <v>54.015915</v>
      </c>
      <c r="C502">
        <f t="shared" si="21"/>
        <v>-3.6766378249134728E-4</v>
      </c>
      <c r="D502">
        <f t="shared" si="23"/>
        <v>4.4089494845267095E-4</v>
      </c>
      <c r="E502">
        <f t="shared" si="22"/>
        <v>7.726397326953359</v>
      </c>
    </row>
    <row r="503" spans="1:5" x14ac:dyDescent="0.35">
      <c r="A503" s="3">
        <v>42314</v>
      </c>
      <c r="B503">
        <v>54.552297000000003</v>
      </c>
      <c r="C503">
        <f t="shared" si="21"/>
        <v>9.9300733867047006E-3</v>
      </c>
      <c r="D503">
        <f t="shared" si="23"/>
        <v>4.3016703704123929E-4</v>
      </c>
      <c r="E503">
        <f t="shared" si="22"/>
        <v>7.522108901616666</v>
      </c>
    </row>
    <row r="504" spans="1:5" x14ac:dyDescent="0.35">
      <c r="A504" s="3">
        <v>42317</v>
      </c>
      <c r="B504">
        <v>53.797387000000001</v>
      </c>
      <c r="C504">
        <f t="shared" si="21"/>
        <v>-1.3838280723541346E-2</v>
      </c>
      <c r="D504">
        <f t="shared" si="23"/>
        <v>4.2209698658379215E-4</v>
      </c>
      <c r="E504">
        <f t="shared" si="22"/>
        <v>7.3165929507793486</v>
      </c>
    </row>
    <row r="505" spans="1:5" x14ac:dyDescent="0.35">
      <c r="A505" s="3"/>
    </row>
    <row r="506" spans="1:5" x14ac:dyDescent="0.35">
      <c r="A506" s="3"/>
    </row>
    <row r="507" spans="1:5" x14ac:dyDescent="0.35">
      <c r="A507" s="3"/>
    </row>
    <row r="508" spans="1:5" x14ac:dyDescent="0.35">
      <c r="A508" s="3"/>
    </row>
    <row r="509" spans="1:5" x14ac:dyDescent="0.35">
      <c r="A509" s="3"/>
    </row>
    <row r="510" spans="1:5" x14ac:dyDescent="0.35">
      <c r="A510" s="3"/>
    </row>
    <row r="511" spans="1:5" x14ac:dyDescent="0.35">
      <c r="A511" s="3"/>
    </row>
    <row r="512" spans="1:5" x14ac:dyDescent="0.35">
      <c r="A512" s="3"/>
    </row>
    <row r="513" spans="1:1" x14ac:dyDescent="0.35">
      <c r="A513" s="3"/>
    </row>
    <row r="514" spans="1:1" x14ac:dyDescent="0.35">
      <c r="A514" s="3"/>
    </row>
    <row r="515" spans="1:1" x14ac:dyDescent="0.35">
      <c r="A515" s="3"/>
    </row>
    <row r="516" spans="1:1" x14ac:dyDescent="0.35">
      <c r="A516" s="3"/>
    </row>
    <row r="517" spans="1:1" x14ac:dyDescent="0.35">
      <c r="A517" s="3"/>
    </row>
    <row r="518" spans="1:1" x14ac:dyDescent="0.35">
      <c r="A518" s="3"/>
    </row>
    <row r="519" spans="1:1" x14ac:dyDescent="0.35">
      <c r="A519" s="3"/>
    </row>
    <row r="520" spans="1:1" x14ac:dyDescent="0.35">
      <c r="A520" s="3"/>
    </row>
    <row r="521" spans="1:1" x14ac:dyDescent="0.35">
      <c r="A521" s="3"/>
    </row>
    <row r="522" spans="1:1" x14ac:dyDescent="0.35">
      <c r="A522" s="3"/>
    </row>
    <row r="523" spans="1:1" x14ac:dyDescent="0.35">
      <c r="A523" s="3"/>
    </row>
    <row r="524" spans="1:1" x14ac:dyDescent="0.35">
      <c r="A524" s="3"/>
    </row>
    <row r="525" spans="1:1" x14ac:dyDescent="0.35">
      <c r="A525" s="3"/>
    </row>
    <row r="526" spans="1:1" x14ac:dyDescent="0.35">
      <c r="A526" s="3"/>
    </row>
    <row r="527" spans="1:1" x14ac:dyDescent="0.35">
      <c r="A527" s="3"/>
    </row>
    <row r="528" spans="1:1" x14ac:dyDescent="0.35">
      <c r="A528" s="3"/>
    </row>
    <row r="529" spans="1:1" x14ac:dyDescent="0.35">
      <c r="A529" s="3"/>
    </row>
    <row r="530" spans="1:1" x14ac:dyDescent="0.35">
      <c r="A530" s="3"/>
    </row>
    <row r="531" spans="1:1" x14ac:dyDescent="0.35">
      <c r="A531" s="3"/>
    </row>
    <row r="532" spans="1:1" x14ac:dyDescent="0.35">
      <c r="A532" s="3"/>
    </row>
    <row r="533" spans="1:1" x14ac:dyDescent="0.35">
      <c r="A533" s="3"/>
    </row>
    <row r="534" spans="1:1" x14ac:dyDescent="0.35">
      <c r="A534" s="3"/>
    </row>
    <row r="535" spans="1:1" x14ac:dyDescent="0.35">
      <c r="A535" s="3"/>
    </row>
    <row r="536" spans="1:1" x14ac:dyDescent="0.35">
      <c r="A536" s="3"/>
    </row>
    <row r="537" spans="1:1" x14ac:dyDescent="0.35">
      <c r="A537" s="3"/>
    </row>
    <row r="538" spans="1:1" x14ac:dyDescent="0.35">
      <c r="A538" s="3"/>
    </row>
    <row r="539" spans="1:1" x14ac:dyDescent="0.35">
      <c r="A539" s="3"/>
    </row>
    <row r="540" spans="1:1" x14ac:dyDescent="0.35">
      <c r="A540" s="3"/>
    </row>
    <row r="541" spans="1:1" x14ac:dyDescent="0.35">
      <c r="A541" s="3"/>
    </row>
    <row r="542" spans="1:1" x14ac:dyDescent="0.35">
      <c r="A542" s="3"/>
    </row>
    <row r="543" spans="1:1" x14ac:dyDescent="0.35">
      <c r="A543" s="3"/>
    </row>
    <row r="544" spans="1:1" x14ac:dyDescent="0.35">
      <c r="A544" s="3"/>
    </row>
    <row r="545" spans="1:1" x14ac:dyDescent="0.35">
      <c r="A545" s="3"/>
    </row>
    <row r="546" spans="1:1" x14ac:dyDescent="0.35">
      <c r="A546" s="3"/>
    </row>
    <row r="547" spans="1:1" x14ac:dyDescent="0.35">
      <c r="A547" s="3"/>
    </row>
    <row r="548" spans="1:1" x14ac:dyDescent="0.35">
      <c r="A548" s="3"/>
    </row>
    <row r="549" spans="1:1" x14ac:dyDescent="0.35">
      <c r="A549" s="3"/>
    </row>
    <row r="550" spans="1:1" x14ac:dyDescent="0.35">
      <c r="A550" s="3"/>
    </row>
    <row r="551" spans="1:1" x14ac:dyDescent="0.35">
      <c r="A551" s="3"/>
    </row>
    <row r="552" spans="1:1" x14ac:dyDescent="0.35">
      <c r="A552" s="3"/>
    </row>
    <row r="553" spans="1:1" x14ac:dyDescent="0.35">
      <c r="A553" s="3"/>
    </row>
    <row r="554" spans="1:1" x14ac:dyDescent="0.35">
      <c r="A554" s="3"/>
    </row>
    <row r="555" spans="1:1" x14ac:dyDescent="0.35">
      <c r="A555" s="3"/>
    </row>
    <row r="556" spans="1:1" x14ac:dyDescent="0.35">
      <c r="A556" s="3"/>
    </row>
    <row r="557" spans="1:1" x14ac:dyDescent="0.35">
      <c r="A557" s="3"/>
    </row>
    <row r="558" spans="1:1" x14ac:dyDescent="0.35">
      <c r="A558" s="3"/>
    </row>
    <row r="559" spans="1:1" x14ac:dyDescent="0.35">
      <c r="A559" s="3"/>
    </row>
    <row r="560" spans="1:1" x14ac:dyDescent="0.35">
      <c r="A560" s="3"/>
    </row>
    <row r="561" spans="1:1" x14ac:dyDescent="0.35">
      <c r="A561" s="3"/>
    </row>
    <row r="562" spans="1:1" x14ac:dyDescent="0.35">
      <c r="A562" s="3"/>
    </row>
    <row r="563" spans="1:1" x14ac:dyDescent="0.35">
      <c r="A563" s="3"/>
    </row>
    <row r="564" spans="1:1" x14ac:dyDescent="0.35">
      <c r="A564" s="3"/>
    </row>
    <row r="565" spans="1:1" x14ac:dyDescent="0.35">
      <c r="A565" s="3"/>
    </row>
    <row r="566" spans="1:1" x14ac:dyDescent="0.35">
      <c r="A566" s="3"/>
    </row>
    <row r="567" spans="1:1" x14ac:dyDescent="0.35">
      <c r="A567" s="3"/>
    </row>
    <row r="568" spans="1:1" x14ac:dyDescent="0.35">
      <c r="A568" s="3"/>
    </row>
    <row r="569" spans="1:1" x14ac:dyDescent="0.35">
      <c r="A569" s="3"/>
    </row>
    <row r="570" spans="1:1" x14ac:dyDescent="0.35">
      <c r="A570" s="3"/>
    </row>
    <row r="571" spans="1:1" x14ac:dyDescent="0.35">
      <c r="A571" s="3"/>
    </row>
    <row r="572" spans="1:1" x14ac:dyDescent="0.35">
      <c r="A572" s="3"/>
    </row>
    <row r="573" spans="1:1" x14ac:dyDescent="0.35">
      <c r="A573" s="3"/>
    </row>
    <row r="574" spans="1:1" x14ac:dyDescent="0.35">
      <c r="A574" s="3"/>
    </row>
    <row r="575" spans="1:1" x14ac:dyDescent="0.35">
      <c r="A575" s="3"/>
    </row>
    <row r="576" spans="1:1" x14ac:dyDescent="0.35">
      <c r="A576" s="3"/>
    </row>
    <row r="577" spans="1:1" x14ac:dyDescent="0.35">
      <c r="A577" s="3"/>
    </row>
    <row r="578" spans="1:1" x14ac:dyDescent="0.35">
      <c r="A578" s="3"/>
    </row>
    <row r="579" spans="1:1" x14ac:dyDescent="0.35">
      <c r="A579" s="3"/>
    </row>
    <row r="580" spans="1:1" x14ac:dyDescent="0.35">
      <c r="A580" s="3"/>
    </row>
    <row r="581" spans="1:1" x14ac:dyDescent="0.35">
      <c r="A581" s="3"/>
    </row>
    <row r="582" spans="1:1" x14ac:dyDescent="0.35">
      <c r="A582" s="3"/>
    </row>
    <row r="583" spans="1:1" x14ac:dyDescent="0.35">
      <c r="A583" s="3"/>
    </row>
    <row r="584" spans="1:1" x14ac:dyDescent="0.35">
      <c r="A584" s="3"/>
    </row>
    <row r="585" spans="1:1" x14ac:dyDescent="0.35">
      <c r="A585" s="3"/>
    </row>
    <row r="586" spans="1:1" x14ac:dyDescent="0.35">
      <c r="A586" s="3"/>
    </row>
    <row r="587" spans="1:1" x14ac:dyDescent="0.35">
      <c r="A587" s="3"/>
    </row>
    <row r="588" spans="1:1" x14ac:dyDescent="0.35">
      <c r="A588" s="3"/>
    </row>
    <row r="589" spans="1:1" x14ac:dyDescent="0.35">
      <c r="A589" s="3"/>
    </row>
    <row r="590" spans="1:1" x14ac:dyDescent="0.35">
      <c r="A590" s="3"/>
    </row>
    <row r="591" spans="1:1" x14ac:dyDescent="0.35">
      <c r="A591" s="3"/>
    </row>
    <row r="592" spans="1:1" x14ac:dyDescent="0.35">
      <c r="A592" s="3"/>
    </row>
    <row r="593" spans="1:1" x14ac:dyDescent="0.35">
      <c r="A593" s="3"/>
    </row>
    <row r="594" spans="1:1" x14ac:dyDescent="0.35">
      <c r="A594" s="3"/>
    </row>
    <row r="595" spans="1:1" x14ac:dyDescent="0.35">
      <c r="A595" s="3"/>
    </row>
    <row r="596" spans="1:1" x14ac:dyDescent="0.35">
      <c r="A596" s="3"/>
    </row>
    <row r="597" spans="1:1" x14ac:dyDescent="0.35">
      <c r="A597" s="3"/>
    </row>
    <row r="598" spans="1:1" x14ac:dyDescent="0.35">
      <c r="A598" s="3"/>
    </row>
    <row r="599" spans="1:1" x14ac:dyDescent="0.35">
      <c r="A599" s="3"/>
    </row>
    <row r="600" spans="1:1" x14ac:dyDescent="0.35">
      <c r="A600" s="3"/>
    </row>
    <row r="601" spans="1:1" x14ac:dyDescent="0.35">
      <c r="A601" s="3"/>
    </row>
    <row r="602" spans="1:1" x14ac:dyDescent="0.35">
      <c r="A602" s="3"/>
    </row>
    <row r="603" spans="1:1" x14ac:dyDescent="0.35">
      <c r="A603" s="3"/>
    </row>
    <row r="604" spans="1:1" x14ac:dyDescent="0.35">
      <c r="A604" s="3"/>
    </row>
    <row r="605" spans="1:1" x14ac:dyDescent="0.35">
      <c r="A605" s="3"/>
    </row>
    <row r="606" spans="1:1" x14ac:dyDescent="0.35">
      <c r="A606" s="3"/>
    </row>
    <row r="607" spans="1:1" x14ac:dyDescent="0.35">
      <c r="A607" s="3"/>
    </row>
    <row r="608" spans="1:1" x14ac:dyDescent="0.35">
      <c r="A608" s="3"/>
    </row>
    <row r="609" spans="1:1" x14ac:dyDescent="0.35">
      <c r="A609" s="3"/>
    </row>
    <row r="610" spans="1:1" x14ac:dyDescent="0.35">
      <c r="A610" s="3"/>
    </row>
    <row r="611" spans="1:1" x14ac:dyDescent="0.35">
      <c r="A611" s="3"/>
    </row>
    <row r="612" spans="1:1" x14ac:dyDescent="0.35">
      <c r="A612" s="3"/>
    </row>
    <row r="613" spans="1:1" x14ac:dyDescent="0.35">
      <c r="A613" s="3"/>
    </row>
    <row r="614" spans="1:1" x14ac:dyDescent="0.35">
      <c r="A614" s="3"/>
    </row>
    <row r="615" spans="1:1" x14ac:dyDescent="0.35">
      <c r="A615" s="3"/>
    </row>
    <row r="616" spans="1:1" x14ac:dyDescent="0.35">
      <c r="A616" s="3"/>
    </row>
    <row r="617" spans="1:1" x14ac:dyDescent="0.35">
      <c r="A617" s="3"/>
    </row>
    <row r="618" spans="1:1" x14ac:dyDescent="0.35">
      <c r="A618" s="3"/>
    </row>
    <row r="619" spans="1:1" x14ac:dyDescent="0.35">
      <c r="A619" s="3"/>
    </row>
    <row r="620" spans="1:1" x14ac:dyDescent="0.35">
      <c r="A620" s="3"/>
    </row>
    <row r="621" spans="1:1" x14ac:dyDescent="0.35">
      <c r="A621" s="3"/>
    </row>
    <row r="622" spans="1:1" x14ac:dyDescent="0.35">
      <c r="A622" s="3"/>
    </row>
    <row r="623" spans="1:1" x14ac:dyDescent="0.35">
      <c r="A623" s="3"/>
    </row>
    <row r="624" spans="1:1" x14ac:dyDescent="0.35">
      <c r="A624" s="3"/>
    </row>
    <row r="625" spans="1:1" x14ac:dyDescent="0.35">
      <c r="A625" s="3"/>
    </row>
    <row r="626" spans="1:1" x14ac:dyDescent="0.35">
      <c r="A626" s="3"/>
    </row>
    <row r="627" spans="1:1" x14ac:dyDescent="0.35">
      <c r="A627" s="3"/>
    </row>
    <row r="628" spans="1:1" x14ac:dyDescent="0.35">
      <c r="A628" s="3"/>
    </row>
    <row r="629" spans="1:1" x14ac:dyDescent="0.35">
      <c r="A629" s="3"/>
    </row>
    <row r="630" spans="1:1" x14ac:dyDescent="0.35">
      <c r="A630" s="3"/>
    </row>
    <row r="631" spans="1:1" x14ac:dyDescent="0.35">
      <c r="A631" s="3"/>
    </row>
    <row r="632" spans="1:1" x14ac:dyDescent="0.35">
      <c r="A632" s="3"/>
    </row>
    <row r="633" spans="1:1" x14ac:dyDescent="0.35">
      <c r="A633" s="3"/>
    </row>
    <row r="634" spans="1:1" x14ac:dyDescent="0.35">
      <c r="A634" s="3"/>
    </row>
    <row r="635" spans="1:1" x14ac:dyDescent="0.35">
      <c r="A635" s="3"/>
    </row>
    <row r="636" spans="1:1" x14ac:dyDescent="0.35">
      <c r="A636" s="3"/>
    </row>
    <row r="637" spans="1:1" x14ac:dyDescent="0.35">
      <c r="A637" s="3"/>
    </row>
    <row r="638" spans="1:1" x14ac:dyDescent="0.35">
      <c r="A638" s="3"/>
    </row>
    <row r="639" spans="1:1" x14ac:dyDescent="0.35">
      <c r="A639" s="3"/>
    </row>
    <row r="640" spans="1:1" x14ac:dyDescent="0.35">
      <c r="A640" s="3"/>
    </row>
    <row r="641" spans="1:1" x14ac:dyDescent="0.35">
      <c r="A641" s="3"/>
    </row>
    <row r="642" spans="1:1" x14ac:dyDescent="0.35">
      <c r="A642" s="3"/>
    </row>
    <row r="643" spans="1:1" x14ac:dyDescent="0.35">
      <c r="A643" s="3"/>
    </row>
    <row r="644" spans="1:1" x14ac:dyDescent="0.35">
      <c r="A644" s="3"/>
    </row>
    <row r="645" spans="1:1" x14ac:dyDescent="0.35">
      <c r="A645" s="3"/>
    </row>
    <row r="646" spans="1:1" x14ac:dyDescent="0.35">
      <c r="A646" s="3"/>
    </row>
    <row r="647" spans="1:1" x14ac:dyDescent="0.35">
      <c r="A647" s="3"/>
    </row>
    <row r="648" spans="1:1" x14ac:dyDescent="0.35">
      <c r="A648" s="3"/>
    </row>
    <row r="649" spans="1:1" x14ac:dyDescent="0.35">
      <c r="A649" s="3"/>
    </row>
    <row r="650" spans="1:1" x14ac:dyDescent="0.35">
      <c r="A650" s="3"/>
    </row>
    <row r="651" spans="1:1" x14ac:dyDescent="0.35">
      <c r="A651" s="3"/>
    </row>
    <row r="652" spans="1:1" x14ac:dyDescent="0.35">
      <c r="A652" s="3"/>
    </row>
    <row r="653" spans="1:1" x14ac:dyDescent="0.35">
      <c r="A653" s="3"/>
    </row>
    <row r="654" spans="1:1" x14ac:dyDescent="0.35">
      <c r="A654" s="3"/>
    </row>
    <row r="655" spans="1:1" x14ac:dyDescent="0.35">
      <c r="A655" s="3"/>
    </row>
    <row r="656" spans="1:1" x14ac:dyDescent="0.35">
      <c r="A656" s="3"/>
    </row>
    <row r="657" spans="1:1" x14ac:dyDescent="0.35">
      <c r="A657" s="3"/>
    </row>
    <row r="658" spans="1:1" x14ac:dyDescent="0.35">
      <c r="A658" s="3"/>
    </row>
    <row r="659" spans="1:1" x14ac:dyDescent="0.35">
      <c r="A659" s="3"/>
    </row>
    <row r="660" spans="1:1" x14ac:dyDescent="0.35">
      <c r="A660" s="3"/>
    </row>
    <row r="661" spans="1:1" x14ac:dyDescent="0.35">
      <c r="A661" s="3"/>
    </row>
    <row r="662" spans="1:1" x14ac:dyDescent="0.35">
      <c r="A662" s="3"/>
    </row>
    <row r="663" spans="1:1" x14ac:dyDescent="0.35">
      <c r="A663" s="3"/>
    </row>
    <row r="664" spans="1:1" x14ac:dyDescent="0.35">
      <c r="A664" s="3"/>
    </row>
    <row r="665" spans="1:1" x14ac:dyDescent="0.35">
      <c r="A665" s="3"/>
    </row>
    <row r="666" spans="1:1" x14ac:dyDescent="0.35">
      <c r="A666" s="3"/>
    </row>
    <row r="667" spans="1:1" x14ac:dyDescent="0.35">
      <c r="A667" s="3"/>
    </row>
    <row r="668" spans="1:1" x14ac:dyDescent="0.35">
      <c r="A668" s="3"/>
    </row>
    <row r="669" spans="1:1" x14ac:dyDescent="0.35">
      <c r="A669" s="3"/>
    </row>
    <row r="670" spans="1:1" x14ac:dyDescent="0.35">
      <c r="A670" s="3"/>
    </row>
    <row r="671" spans="1:1" x14ac:dyDescent="0.35">
      <c r="A671" s="3"/>
    </row>
    <row r="672" spans="1:1" x14ac:dyDescent="0.35">
      <c r="A672" s="3"/>
    </row>
    <row r="673" spans="1:1" x14ac:dyDescent="0.35">
      <c r="A673" s="3"/>
    </row>
    <row r="674" spans="1:1" x14ac:dyDescent="0.35">
      <c r="A674" s="3"/>
    </row>
    <row r="675" spans="1:1" x14ac:dyDescent="0.35">
      <c r="A675" s="3"/>
    </row>
    <row r="676" spans="1:1" x14ac:dyDescent="0.35">
      <c r="A676" s="3"/>
    </row>
    <row r="677" spans="1:1" x14ac:dyDescent="0.35">
      <c r="A677" s="3"/>
    </row>
    <row r="678" spans="1:1" x14ac:dyDescent="0.35">
      <c r="A678" s="3"/>
    </row>
    <row r="679" spans="1:1" x14ac:dyDescent="0.35">
      <c r="A679" s="3"/>
    </row>
    <row r="680" spans="1:1" x14ac:dyDescent="0.35">
      <c r="A680" s="3"/>
    </row>
    <row r="681" spans="1:1" x14ac:dyDescent="0.35">
      <c r="A681" s="3"/>
    </row>
    <row r="682" spans="1:1" x14ac:dyDescent="0.35">
      <c r="A682" s="3"/>
    </row>
    <row r="683" spans="1:1" x14ac:dyDescent="0.35">
      <c r="A683" s="3"/>
    </row>
    <row r="684" spans="1:1" x14ac:dyDescent="0.35">
      <c r="A684" s="3"/>
    </row>
    <row r="685" spans="1:1" x14ac:dyDescent="0.35">
      <c r="A685" s="3"/>
    </row>
    <row r="686" spans="1:1" x14ac:dyDescent="0.35">
      <c r="A686" s="3"/>
    </row>
    <row r="687" spans="1:1" x14ac:dyDescent="0.35">
      <c r="A687" s="3"/>
    </row>
    <row r="688" spans="1:1" x14ac:dyDescent="0.35">
      <c r="A688" s="3"/>
    </row>
    <row r="689" spans="1:1" x14ac:dyDescent="0.35">
      <c r="A689" s="3"/>
    </row>
    <row r="690" spans="1:1" x14ac:dyDescent="0.35">
      <c r="A690" s="3"/>
    </row>
    <row r="691" spans="1:1" x14ac:dyDescent="0.35">
      <c r="A691" s="3"/>
    </row>
    <row r="692" spans="1:1" x14ac:dyDescent="0.35">
      <c r="A692" s="3"/>
    </row>
    <row r="693" spans="1:1" x14ac:dyDescent="0.35">
      <c r="A693" s="3"/>
    </row>
    <row r="694" spans="1:1" x14ac:dyDescent="0.35">
      <c r="A694" s="3"/>
    </row>
    <row r="695" spans="1:1" x14ac:dyDescent="0.35">
      <c r="A695" s="3"/>
    </row>
    <row r="696" spans="1:1" x14ac:dyDescent="0.35">
      <c r="A696" s="3"/>
    </row>
    <row r="697" spans="1:1" x14ac:dyDescent="0.35">
      <c r="A697" s="3"/>
    </row>
    <row r="698" spans="1:1" x14ac:dyDescent="0.35">
      <c r="A698" s="3"/>
    </row>
    <row r="699" spans="1:1" x14ac:dyDescent="0.35">
      <c r="A699" s="3"/>
    </row>
    <row r="700" spans="1:1" x14ac:dyDescent="0.35">
      <c r="A700" s="3"/>
    </row>
    <row r="701" spans="1:1" x14ac:dyDescent="0.35">
      <c r="A701" s="3"/>
    </row>
    <row r="702" spans="1:1" x14ac:dyDescent="0.35">
      <c r="A702" s="3"/>
    </row>
    <row r="703" spans="1:1" x14ac:dyDescent="0.35">
      <c r="A703" s="3"/>
    </row>
    <row r="704" spans="1:1" x14ac:dyDescent="0.35">
      <c r="A704" s="3"/>
    </row>
    <row r="705" spans="1:1" x14ac:dyDescent="0.35">
      <c r="A705" s="3"/>
    </row>
    <row r="706" spans="1:1" x14ac:dyDescent="0.35">
      <c r="A706" s="3"/>
    </row>
    <row r="707" spans="1:1" x14ac:dyDescent="0.35">
      <c r="A707" s="3"/>
    </row>
    <row r="708" spans="1:1" x14ac:dyDescent="0.35">
      <c r="A708" s="3"/>
    </row>
    <row r="709" spans="1:1" x14ac:dyDescent="0.35">
      <c r="A709" s="3"/>
    </row>
    <row r="710" spans="1:1" x14ac:dyDescent="0.35">
      <c r="A710" s="3"/>
    </row>
    <row r="711" spans="1:1" x14ac:dyDescent="0.35">
      <c r="A711" s="3"/>
    </row>
    <row r="712" spans="1:1" x14ac:dyDescent="0.35">
      <c r="A712" s="3"/>
    </row>
    <row r="713" spans="1:1" x14ac:dyDescent="0.35">
      <c r="A713" s="3"/>
    </row>
    <row r="714" spans="1:1" x14ac:dyDescent="0.35">
      <c r="A714" s="3"/>
    </row>
    <row r="715" spans="1:1" x14ac:dyDescent="0.35">
      <c r="A715" s="3"/>
    </row>
    <row r="716" spans="1:1" x14ac:dyDescent="0.35">
      <c r="A716" s="3"/>
    </row>
    <row r="717" spans="1:1" x14ac:dyDescent="0.35">
      <c r="A717" s="3"/>
    </row>
    <row r="718" spans="1:1" x14ac:dyDescent="0.35">
      <c r="A718" s="3"/>
    </row>
    <row r="719" spans="1:1" x14ac:dyDescent="0.35">
      <c r="A719" s="3"/>
    </row>
    <row r="720" spans="1:1" x14ac:dyDescent="0.35">
      <c r="A720" s="3"/>
    </row>
    <row r="721" spans="1:1" x14ac:dyDescent="0.35">
      <c r="A721" s="3"/>
    </row>
    <row r="722" spans="1:1" x14ac:dyDescent="0.35">
      <c r="A722" s="3"/>
    </row>
    <row r="723" spans="1:1" x14ac:dyDescent="0.35">
      <c r="A723" s="3"/>
    </row>
    <row r="724" spans="1:1" x14ac:dyDescent="0.35">
      <c r="A724" s="3"/>
    </row>
    <row r="725" spans="1:1" x14ac:dyDescent="0.35">
      <c r="A725" s="3"/>
    </row>
    <row r="726" spans="1:1" x14ac:dyDescent="0.35">
      <c r="A726" s="3"/>
    </row>
    <row r="727" spans="1:1" x14ac:dyDescent="0.35">
      <c r="A727" s="3"/>
    </row>
    <row r="728" spans="1:1" x14ac:dyDescent="0.35">
      <c r="A728" s="3"/>
    </row>
    <row r="729" spans="1:1" x14ac:dyDescent="0.35">
      <c r="A729" s="3"/>
    </row>
    <row r="730" spans="1:1" x14ac:dyDescent="0.35">
      <c r="A730" s="3"/>
    </row>
    <row r="731" spans="1:1" x14ac:dyDescent="0.35">
      <c r="A731" s="3"/>
    </row>
    <row r="732" spans="1:1" x14ac:dyDescent="0.35">
      <c r="A732" s="3"/>
    </row>
    <row r="733" spans="1:1" x14ac:dyDescent="0.35">
      <c r="A733" s="3"/>
    </row>
    <row r="734" spans="1:1" x14ac:dyDescent="0.35">
      <c r="A734" s="3"/>
    </row>
    <row r="735" spans="1:1" x14ac:dyDescent="0.35">
      <c r="A735" s="3"/>
    </row>
    <row r="736" spans="1:1" x14ac:dyDescent="0.35">
      <c r="A736" s="3"/>
    </row>
    <row r="737" spans="1:1" x14ac:dyDescent="0.35">
      <c r="A737" s="3"/>
    </row>
    <row r="738" spans="1:1" x14ac:dyDescent="0.35">
      <c r="A738" s="3"/>
    </row>
    <row r="739" spans="1:1" x14ac:dyDescent="0.35">
      <c r="A739" s="3"/>
    </row>
    <row r="740" spans="1:1" x14ac:dyDescent="0.35">
      <c r="A740" s="3"/>
    </row>
    <row r="741" spans="1:1" x14ac:dyDescent="0.35">
      <c r="A741" s="3"/>
    </row>
    <row r="742" spans="1:1" x14ac:dyDescent="0.35">
      <c r="A742" s="3"/>
    </row>
    <row r="743" spans="1:1" x14ac:dyDescent="0.35">
      <c r="A743" s="3"/>
    </row>
    <row r="744" spans="1:1" x14ac:dyDescent="0.35">
      <c r="A744" s="3"/>
    </row>
    <row r="745" spans="1:1" x14ac:dyDescent="0.35">
      <c r="A745" s="3"/>
    </row>
    <row r="746" spans="1:1" x14ac:dyDescent="0.35">
      <c r="A746" s="3"/>
    </row>
    <row r="747" spans="1:1" x14ac:dyDescent="0.35">
      <c r="A747" s="3"/>
    </row>
    <row r="748" spans="1:1" x14ac:dyDescent="0.35">
      <c r="A748" s="3"/>
    </row>
    <row r="749" spans="1:1" x14ac:dyDescent="0.35">
      <c r="A749" s="3"/>
    </row>
    <row r="750" spans="1:1" x14ac:dyDescent="0.35">
      <c r="A750" s="3"/>
    </row>
    <row r="751" spans="1:1" x14ac:dyDescent="0.35">
      <c r="A751" s="3"/>
    </row>
    <row r="752" spans="1:1" x14ac:dyDescent="0.35">
      <c r="A752" s="3"/>
    </row>
    <row r="753" spans="1:1" x14ac:dyDescent="0.35">
      <c r="A753" s="3"/>
    </row>
    <row r="754" spans="1:1" x14ac:dyDescent="0.35">
      <c r="A754" s="3"/>
    </row>
    <row r="755" spans="1:1" x14ac:dyDescent="0.35">
      <c r="A755" s="3"/>
    </row>
    <row r="756" spans="1:1" x14ac:dyDescent="0.35">
      <c r="A756" s="3"/>
    </row>
    <row r="757" spans="1:1" x14ac:dyDescent="0.35">
      <c r="A757" s="1"/>
    </row>
    <row r="758" spans="1:1" x14ac:dyDescent="0.35">
      <c r="A758" s="1"/>
    </row>
    <row r="759" spans="1:1" x14ac:dyDescent="0.35">
      <c r="A759" s="1"/>
    </row>
    <row r="760" spans="1:1" x14ac:dyDescent="0.35">
      <c r="A760" s="1"/>
    </row>
    <row r="761" spans="1:1" x14ac:dyDescent="0.35">
      <c r="A761" s="1"/>
    </row>
    <row r="762" spans="1:1" x14ac:dyDescent="0.35">
      <c r="A762" s="1"/>
    </row>
    <row r="763" spans="1:1" x14ac:dyDescent="0.35">
      <c r="A763" s="1"/>
    </row>
    <row r="764" spans="1:1" x14ac:dyDescent="0.35">
      <c r="A764" s="1"/>
    </row>
    <row r="765" spans="1:1" x14ac:dyDescent="0.35">
      <c r="A765" s="1"/>
    </row>
    <row r="766" spans="1:1" x14ac:dyDescent="0.35">
      <c r="A766" s="1"/>
    </row>
    <row r="767" spans="1:1" x14ac:dyDescent="0.35">
      <c r="A767" s="1"/>
    </row>
    <row r="768" spans="1:1" x14ac:dyDescent="0.35">
      <c r="A768" s="1"/>
    </row>
    <row r="769" spans="1:1" x14ac:dyDescent="0.35">
      <c r="A769" s="1"/>
    </row>
    <row r="770" spans="1:1" x14ac:dyDescent="0.35">
      <c r="A770" s="1"/>
    </row>
    <row r="771" spans="1:1" x14ac:dyDescent="0.35">
      <c r="A771" s="1"/>
    </row>
    <row r="772" spans="1:1" x14ac:dyDescent="0.35">
      <c r="A772" s="1"/>
    </row>
    <row r="773" spans="1:1" x14ac:dyDescent="0.35">
      <c r="A773" s="1"/>
    </row>
    <row r="774" spans="1:1" x14ac:dyDescent="0.35">
      <c r="A774" s="1"/>
    </row>
    <row r="775" spans="1:1" x14ac:dyDescent="0.35">
      <c r="A775" s="1"/>
    </row>
    <row r="776" spans="1:1" x14ac:dyDescent="0.35">
      <c r="A776" s="1"/>
    </row>
    <row r="777" spans="1:1" x14ac:dyDescent="0.35">
      <c r="A777" s="1"/>
    </row>
    <row r="778" spans="1:1" x14ac:dyDescent="0.35">
      <c r="A778" s="1"/>
    </row>
    <row r="779" spans="1:1" x14ac:dyDescent="0.35">
      <c r="A779" s="1"/>
    </row>
    <row r="780" spans="1:1" x14ac:dyDescent="0.35">
      <c r="A780" s="1"/>
    </row>
    <row r="781" spans="1:1" x14ac:dyDescent="0.35">
      <c r="A781" s="1"/>
    </row>
    <row r="782" spans="1:1" x14ac:dyDescent="0.35">
      <c r="A782" s="1"/>
    </row>
    <row r="783" spans="1:1" x14ac:dyDescent="0.35">
      <c r="A783" s="1"/>
    </row>
    <row r="784" spans="1:1" x14ac:dyDescent="0.35">
      <c r="A784" s="1"/>
    </row>
    <row r="785" spans="1:1" x14ac:dyDescent="0.35">
      <c r="A785" s="1"/>
    </row>
    <row r="786" spans="1:1" x14ac:dyDescent="0.35">
      <c r="A786" s="1"/>
    </row>
    <row r="787" spans="1:1" x14ac:dyDescent="0.35">
      <c r="A787" s="1"/>
    </row>
    <row r="788" spans="1:1" x14ac:dyDescent="0.35">
      <c r="A788" s="1"/>
    </row>
    <row r="789" spans="1:1" x14ac:dyDescent="0.35">
      <c r="A789" s="1"/>
    </row>
    <row r="790" spans="1:1" x14ac:dyDescent="0.35">
      <c r="A790" s="1"/>
    </row>
    <row r="791" spans="1:1" x14ac:dyDescent="0.35">
      <c r="A791" s="1"/>
    </row>
    <row r="792" spans="1:1" x14ac:dyDescent="0.35">
      <c r="A792" s="1"/>
    </row>
    <row r="793" spans="1:1" x14ac:dyDescent="0.35">
      <c r="A793" s="1"/>
    </row>
    <row r="794" spans="1:1" x14ac:dyDescent="0.35">
      <c r="A794" s="1"/>
    </row>
    <row r="795" spans="1:1" x14ac:dyDescent="0.35">
      <c r="A795" s="1"/>
    </row>
    <row r="796" spans="1:1" x14ac:dyDescent="0.35">
      <c r="A796" s="1"/>
    </row>
    <row r="797" spans="1:1" x14ac:dyDescent="0.35">
      <c r="A797" s="1"/>
    </row>
    <row r="798" spans="1:1" x14ac:dyDescent="0.35">
      <c r="A798" s="1"/>
    </row>
    <row r="799" spans="1:1" x14ac:dyDescent="0.35">
      <c r="A799" s="1"/>
    </row>
    <row r="800" spans="1:1" x14ac:dyDescent="0.35">
      <c r="A800" s="1"/>
    </row>
    <row r="801" spans="1:1" x14ac:dyDescent="0.35">
      <c r="A801" s="1"/>
    </row>
    <row r="802" spans="1:1" x14ac:dyDescent="0.35">
      <c r="A802" s="1"/>
    </row>
    <row r="803" spans="1:1" x14ac:dyDescent="0.35">
      <c r="A803" s="1"/>
    </row>
    <row r="804" spans="1:1" x14ac:dyDescent="0.35">
      <c r="A804" s="1"/>
    </row>
    <row r="805" spans="1:1" x14ac:dyDescent="0.35">
      <c r="A805" s="1"/>
    </row>
    <row r="806" spans="1:1" x14ac:dyDescent="0.35">
      <c r="A806" s="1"/>
    </row>
    <row r="807" spans="1:1" x14ac:dyDescent="0.35">
      <c r="A807" s="1"/>
    </row>
    <row r="808" spans="1:1" x14ac:dyDescent="0.35">
      <c r="A808" s="1"/>
    </row>
    <row r="809" spans="1:1" x14ac:dyDescent="0.35">
      <c r="A809" s="1"/>
    </row>
    <row r="810" spans="1:1" x14ac:dyDescent="0.35">
      <c r="A810" s="1"/>
    </row>
    <row r="811" spans="1:1" x14ac:dyDescent="0.35">
      <c r="A811" s="1"/>
    </row>
    <row r="812" spans="1:1" x14ac:dyDescent="0.35">
      <c r="A812" s="1"/>
    </row>
    <row r="813" spans="1:1" x14ac:dyDescent="0.35">
      <c r="A813" s="1"/>
    </row>
    <row r="814" spans="1:1" x14ac:dyDescent="0.35">
      <c r="A814" s="1"/>
    </row>
    <row r="815" spans="1:1" x14ac:dyDescent="0.35">
      <c r="A815" s="1"/>
    </row>
    <row r="816" spans="1:1" x14ac:dyDescent="0.35">
      <c r="A816" s="1"/>
    </row>
    <row r="817" spans="1:1" x14ac:dyDescent="0.35">
      <c r="A817" s="1"/>
    </row>
    <row r="818" spans="1:1" x14ac:dyDescent="0.35">
      <c r="A818" s="1"/>
    </row>
    <row r="819" spans="1:1" x14ac:dyDescent="0.35">
      <c r="A819" s="1"/>
    </row>
    <row r="820" spans="1:1" x14ac:dyDescent="0.35">
      <c r="A820" s="1"/>
    </row>
    <row r="821" spans="1:1" x14ac:dyDescent="0.35">
      <c r="A821" s="1"/>
    </row>
    <row r="822" spans="1:1" x14ac:dyDescent="0.35">
      <c r="A822" s="1"/>
    </row>
    <row r="823" spans="1:1" x14ac:dyDescent="0.35">
      <c r="A823" s="1"/>
    </row>
    <row r="824" spans="1:1" x14ac:dyDescent="0.35">
      <c r="A824" s="1"/>
    </row>
    <row r="825" spans="1:1" x14ac:dyDescent="0.35">
      <c r="A825" s="1"/>
    </row>
    <row r="826" spans="1:1" x14ac:dyDescent="0.35">
      <c r="A826" s="1"/>
    </row>
    <row r="827" spans="1:1" x14ac:dyDescent="0.35">
      <c r="A827" s="1"/>
    </row>
    <row r="828" spans="1:1" x14ac:dyDescent="0.35">
      <c r="A828" s="1"/>
    </row>
    <row r="829" spans="1:1" x14ac:dyDescent="0.35">
      <c r="A829" s="1"/>
    </row>
    <row r="830" spans="1:1" x14ac:dyDescent="0.35">
      <c r="A830" s="1"/>
    </row>
    <row r="831" spans="1:1" x14ac:dyDescent="0.35">
      <c r="A831" s="1"/>
    </row>
    <row r="832" spans="1:1" x14ac:dyDescent="0.35">
      <c r="A832" s="1"/>
    </row>
    <row r="833" spans="1:1" x14ac:dyDescent="0.35">
      <c r="A833" s="1"/>
    </row>
    <row r="834" spans="1:1" x14ac:dyDescent="0.35">
      <c r="A834" s="1"/>
    </row>
    <row r="835" spans="1:1" x14ac:dyDescent="0.35">
      <c r="A835" s="1"/>
    </row>
    <row r="836" spans="1:1" x14ac:dyDescent="0.35">
      <c r="A836" s="1"/>
    </row>
    <row r="837" spans="1:1" x14ac:dyDescent="0.35">
      <c r="A837" s="1"/>
    </row>
    <row r="838" spans="1:1" x14ac:dyDescent="0.35">
      <c r="A838" s="1"/>
    </row>
    <row r="839" spans="1:1" x14ac:dyDescent="0.35">
      <c r="A839" s="1"/>
    </row>
    <row r="840" spans="1:1" x14ac:dyDescent="0.35">
      <c r="A840" s="1"/>
    </row>
    <row r="841" spans="1:1" x14ac:dyDescent="0.35">
      <c r="A841" s="1"/>
    </row>
    <row r="842" spans="1:1" x14ac:dyDescent="0.35">
      <c r="A842" s="1"/>
    </row>
    <row r="843" spans="1:1" x14ac:dyDescent="0.35">
      <c r="A843" s="1"/>
    </row>
    <row r="844" spans="1:1" x14ac:dyDescent="0.35">
      <c r="A844" s="1"/>
    </row>
    <row r="845" spans="1:1" x14ac:dyDescent="0.35">
      <c r="A845" s="1"/>
    </row>
    <row r="846" spans="1:1" x14ac:dyDescent="0.35">
      <c r="A846" s="1"/>
    </row>
    <row r="847" spans="1:1" x14ac:dyDescent="0.35">
      <c r="A847" s="1"/>
    </row>
    <row r="848" spans="1:1" x14ac:dyDescent="0.35">
      <c r="A848" s="1"/>
    </row>
    <row r="849" spans="1:1" x14ac:dyDescent="0.35">
      <c r="A849" s="1"/>
    </row>
    <row r="850" spans="1:1" x14ac:dyDescent="0.35">
      <c r="A850" s="1"/>
    </row>
    <row r="851" spans="1:1" x14ac:dyDescent="0.35">
      <c r="A851" s="1"/>
    </row>
    <row r="852" spans="1:1" x14ac:dyDescent="0.35">
      <c r="A852" s="1"/>
    </row>
    <row r="853" spans="1:1" x14ac:dyDescent="0.35">
      <c r="A853" s="1"/>
    </row>
    <row r="854" spans="1:1" x14ac:dyDescent="0.35">
      <c r="A854" s="1"/>
    </row>
    <row r="855" spans="1:1" x14ac:dyDescent="0.35">
      <c r="A855" s="1"/>
    </row>
    <row r="856" spans="1:1" x14ac:dyDescent="0.35">
      <c r="A856" s="1"/>
    </row>
    <row r="857" spans="1:1" x14ac:dyDescent="0.35">
      <c r="A857" s="1"/>
    </row>
    <row r="858" spans="1:1" x14ac:dyDescent="0.35">
      <c r="A858" s="1"/>
    </row>
    <row r="859" spans="1:1" x14ac:dyDescent="0.35">
      <c r="A859" s="1"/>
    </row>
    <row r="860" spans="1:1" x14ac:dyDescent="0.35">
      <c r="A860" s="1"/>
    </row>
    <row r="861" spans="1:1" x14ac:dyDescent="0.35">
      <c r="A861" s="1"/>
    </row>
    <row r="862" spans="1:1" x14ac:dyDescent="0.35">
      <c r="A862" s="1"/>
    </row>
    <row r="863" spans="1:1" x14ac:dyDescent="0.35">
      <c r="A863" s="1"/>
    </row>
    <row r="864" spans="1:1" x14ac:dyDescent="0.35">
      <c r="A864" s="1"/>
    </row>
    <row r="865" spans="1:1" x14ac:dyDescent="0.35">
      <c r="A865" s="1"/>
    </row>
    <row r="866" spans="1:1" x14ac:dyDescent="0.35">
      <c r="A866" s="1"/>
    </row>
    <row r="867" spans="1:1" x14ac:dyDescent="0.35">
      <c r="A867" s="1"/>
    </row>
    <row r="868" spans="1:1" x14ac:dyDescent="0.35">
      <c r="A868" s="1"/>
    </row>
    <row r="869" spans="1:1" x14ac:dyDescent="0.35">
      <c r="A869" s="1"/>
    </row>
    <row r="870" spans="1:1" x14ac:dyDescent="0.35">
      <c r="A870" s="1"/>
    </row>
    <row r="871" spans="1:1" x14ac:dyDescent="0.35">
      <c r="A871" s="1"/>
    </row>
    <row r="872" spans="1:1" x14ac:dyDescent="0.35">
      <c r="A872" s="1"/>
    </row>
    <row r="873" spans="1:1" x14ac:dyDescent="0.35">
      <c r="A873" s="1"/>
    </row>
    <row r="874" spans="1:1" x14ac:dyDescent="0.35">
      <c r="A874" s="1"/>
    </row>
    <row r="875" spans="1:1" x14ac:dyDescent="0.35">
      <c r="A875" s="1"/>
    </row>
    <row r="876" spans="1:1" x14ac:dyDescent="0.35">
      <c r="A876" s="1"/>
    </row>
    <row r="877" spans="1:1" x14ac:dyDescent="0.35">
      <c r="A877" s="1"/>
    </row>
    <row r="878" spans="1:1" x14ac:dyDescent="0.35">
      <c r="A878" s="1"/>
    </row>
    <row r="879" spans="1:1" x14ac:dyDescent="0.35">
      <c r="A879" s="1"/>
    </row>
    <row r="880" spans="1:1" x14ac:dyDescent="0.35">
      <c r="A880" s="1"/>
    </row>
    <row r="881" spans="1:1" x14ac:dyDescent="0.35">
      <c r="A881" s="1"/>
    </row>
    <row r="882" spans="1:1" x14ac:dyDescent="0.35">
      <c r="A882" s="1"/>
    </row>
    <row r="883" spans="1:1" x14ac:dyDescent="0.35">
      <c r="A883" s="1"/>
    </row>
    <row r="884" spans="1:1" x14ac:dyDescent="0.35">
      <c r="A884" s="1"/>
    </row>
    <row r="885" spans="1:1" x14ac:dyDescent="0.35">
      <c r="A885" s="1"/>
    </row>
    <row r="886" spans="1:1" x14ac:dyDescent="0.35">
      <c r="A886" s="1"/>
    </row>
    <row r="887" spans="1:1" x14ac:dyDescent="0.35">
      <c r="A887" s="1"/>
    </row>
    <row r="888" spans="1:1" x14ac:dyDescent="0.35">
      <c r="A888" s="1"/>
    </row>
    <row r="889" spans="1:1" x14ac:dyDescent="0.35">
      <c r="A889" s="1"/>
    </row>
    <row r="890" spans="1:1" x14ac:dyDescent="0.35">
      <c r="A890" s="1"/>
    </row>
    <row r="891" spans="1:1" x14ac:dyDescent="0.35">
      <c r="A891" s="1"/>
    </row>
    <row r="892" spans="1:1" x14ac:dyDescent="0.35">
      <c r="A892" s="1"/>
    </row>
    <row r="893" spans="1:1" x14ac:dyDescent="0.35">
      <c r="A893" s="1"/>
    </row>
    <row r="894" spans="1:1" x14ac:dyDescent="0.35">
      <c r="A894" s="1"/>
    </row>
    <row r="895" spans="1:1" x14ac:dyDescent="0.35">
      <c r="A895" s="1"/>
    </row>
    <row r="896" spans="1:1" x14ac:dyDescent="0.35">
      <c r="A896" s="1"/>
    </row>
    <row r="897" spans="1:1" x14ac:dyDescent="0.35">
      <c r="A897" s="1"/>
    </row>
    <row r="898" spans="1:1" x14ac:dyDescent="0.35">
      <c r="A898" s="1"/>
    </row>
    <row r="899" spans="1:1" x14ac:dyDescent="0.35">
      <c r="A899" s="1"/>
    </row>
    <row r="900" spans="1:1" x14ac:dyDescent="0.35">
      <c r="A900" s="1"/>
    </row>
    <row r="901" spans="1:1" x14ac:dyDescent="0.35">
      <c r="A901" s="1"/>
    </row>
    <row r="902" spans="1:1" x14ac:dyDescent="0.35">
      <c r="A902" s="1"/>
    </row>
    <row r="903" spans="1:1" x14ac:dyDescent="0.35">
      <c r="A903" s="1"/>
    </row>
    <row r="904" spans="1:1" x14ac:dyDescent="0.35">
      <c r="A904" s="1"/>
    </row>
    <row r="905" spans="1:1" x14ac:dyDescent="0.35">
      <c r="A905" s="1"/>
    </row>
    <row r="906" spans="1:1" x14ac:dyDescent="0.35">
      <c r="A906" s="1"/>
    </row>
    <row r="907" spans="1:1" x14ac:dyDescent="0.35">
      <c r="A907" s="1"/>
    </row>
    <row r="908" spans="1:1" x14ac:dyDescent="0.35">
      <c r="A908" s="1"/>
    </row>
    <row r="909" spans="1:1" x14ac:dyDescent="0.35">
      <c r="A909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9"/>
  <sheetViews>
    <sheetView tabSelected="1" workbookViewId="0">
      <selection activeCell="H9" sqref="H9"/>
    </sheetView>
  </sheetViews>
  <sheetFormatPr defaultRowHeight="14.5" x14ac:dyDescent="0.35"/>
  <cols>
    <col min="1" max="1" width="11" customWidth="1"/>
    <col min="4" max="4" width="12" bestFit="1" customWidth="1"/>
    <col min="5" max="5" width="13.81640625" customWidth="1"/>
    <col min="7" max="7" width="13.7265625" customWidth="1"/>
  </cols>
  <sheetData>
    <row r="1" spans="1:8" x14ac:dyDescent="0.35">
      <c r="A1" t="s">
        <v>0</v>
      </c>
      <c r="B1" t="s">
        <v>12</v>
      </c>
      <c r="C1" s="2" t="s">
        <v>3</v>
      </c>
      <c r="D1" s="2" t="s">
        <v>4</v>
      </c>
      <c r="E1" s="2" t="s">
        <v>2</v>
      </c>
      <c r="G1" t="s">
        <v>7</v>
      </c>
      <c r="H1">
        <v>7.08980197421314</v>
      </c>
    </row>
    <row r="2" spans="1:8" x14ac:dyDescent="0.35">
      <c r="A2" s="3">
        <v>41589</v>
      </c>
      <c r="B2">
        <v>35.350360000000002</v>
      </c>
      <c r="G2" t="s">
        <v>8</v>
      </c>
      <c r="H2">
        <v>0.15476631503538371</v>
      </c>
    </row>
    <row r="3" spans="1:8" x14ac:dyDescent="0.35">
      <c r="A3" s="3">
        <v>41590</v>
      </c>
      <c r="B3">
        <v>35.134064000000002</v>
      </c>
      <c r="C3">
        <f>(B3-B2)/B2</f>
        <v>-6.1186364155838809E-3</v>
      </c>
      <c r="G3" t="s">
        <v>9</v>
      </c>
      <c r="H3">
        <v>5.5447262652226152E-2</v>
      </c>
    </row>
    <row r="4" spans="1:8" x14ac:dyDescent="0.35">
      <c r="A4" s="3">
        <v>41591</v>
      </c>
      <c r="B4">
        <v>35.886398999999997</v>
      </c>
      <c r="C4">
        <f t="shared" ref="C4:C67" si="0">(B4-B3)/B3</f>
        <v>2.1413264346532613E-2</v>
      </c>
      <c r="D4">
        <f>C3*C3</f>
        <v>3.7437711586109163E-5</v>
      </c>
      <c r="E4">
        <f>-LN(D4)-C4*C4/D4</f>
        <v>-2.0549221871690939</v>
      </c>
    </row>
    <row r="5" spans="1:8" x14ac:dyDescent="0.35">
      <c r="A5" s="3">
        <v>41592</v>
      </c>
      <c r="B5">
        <v>35.754741000000003</v>
      </c>
      <c r="C5">
        <f t="shared" si="0"/>
        <v>-3.6687436931187914E-3</v>
      </c>
      <c r="D5">
        <f>$H$5+$H$7*D4+$H$6*C4*C4</f>
        <v>1.626208778885651E-4</v>
      </c>
      <c r="E5">
        <f t="shared" ref="E5:E68" si="1">-LN(D5)-C5*C5/D5</f>
        <v>8.6413217345958113</v>
      </c>
      <c r="G5" t="s">
        <v>6</v>
      </c>
      <c r="H5">
        <f>H1*0.00001</f>
        <v>7.0898019742131403E-5</v>
      </c>
    </row>
    <row r="6" spans="1:8" x14ac:dyDescent="0.35">
      <c r="A6" s="3">
        <v>41593</v>
      </c>
      <c r="B6">
        <v>35.585464999999999</v>
      </c>
      <c r="C6">
        <f t="shared" si="0"/>
        <v>-4.7343651573368553E-3</v>
      </c>
      <c r="D6">
        <f t="shared" ref="D6:D69" si="2">$H$5+$H$7*D5+$H$6*C5*C5</f>
        <v>1.6314995015174756E-4</v>
      </c>
      <c r="E6">
        <f t="shared" si="1"/>
        <v>8.5834567136371493</v>
      </c>
      <c r="G6" t="s">
        <v>8</v>
      </c>
      <c r="H6">
        <f>H2</f>
        <v>0.15476631503538371</v>
      </c>
    </row>
    <row r="7" spans="1:8" x14ac:dyDescent="0.35">
      <c r="A7" s="3">
        <v>41596</v>
      </c>
      <c r="B7">
        <v>34.983597000000003</v>
      </c>
      <c r="C7">
        <f t="shared" si="0"/>
        <v>-1.691330997079836E-2</v>
      </c>
      <c r="D7">
        <f t="shared" si="2"/>
        <v>1.6482916633873737E-4</v>
      </c>
      <c r="E7">
        <f t="shared" si="1"/>
        <v>6.9751068244930359</v>
      </c>
      <c r="G7" t="s">
        <v>10</v>
      </c>
      <c r="H7">
        <f>H3*10</f>
        <v>0.55447262652226148</v>
      </c>
    </row>
    <row r="8" spans="1:8" x14ac:dyDescent="0.35">
      <c r="A8" s="3">
        <v>41597</v>
      </c>
      <c r="B8">
        <v>34.813039000000003</v>
      </c>
      <c r="C8">
        <f t="shared" si="0"/>
        <v>-4.8753705915375069E-3</v>
      </c>
      <c r="D8">
        <f t="shared" si="2"/>
        <v>2.0656374099189701E-4</v>
      </c>
      <c r="E8">
        <f t="shared" si="1"/>
        <v>8.369831768318301</v>
      </c>
    </row>
    <row r="9" spans="1:8" x14ac:dyDescent="0.35">
      <c r="A9" s="3">
        <v>41598</v>
      </c>
      <c r="B9">
        <v>35.135207000000001</v>
      </c>
      <c r="C9">
        <f t="shared" si="0"/>
        <v>9.2542337369626877E-3</v>
      </c>
      <c r="D9">
        <f t="shared" si="2"/>
        <v>1.8911063719328556E-4</v>
      </c>
      <c r="E9">
        <f t="shared" si="1"/>
        <v>8.1203172804388561</v>
      </c>
      <c r="G9" t="s">
        <v>11</v>
      </c>
      <c r="H9" s="4">
        <f>SUM(E4:E504)</f>
        <v>3713.2502924150517</v>
      </c>
    </row>
    <row r="10" spans="1:8" x14ac:dyDescent="0.35">
      <c r="A10" s="3">
        <v>41599</v>
      </c>
      <c r="B10">
        <v>35.438423</v>
      </c>
      <c r="C10">
        <f t="shared" si="0"/>
        <v>8.6299761945332794E-3</v>
      </c>
      <c r="D10">
        <f t="shared" si="2"/>
        <v>1.8900900899188728E-4</v>
      </c>
      <c r="E10">
        <f t="shared" si="1"/>
        <v>8.1796791618368161</v>
      </c>
    </row>
    <row r="11" spans="1:8" x14ac:dyDescent="0.35">
      <c r="A11" s="3">
        <v>41600</v>
      </c>
      <c r="B11">
        <v>35.599505000000001</v>
      </c>
      <c r="C11">
        <f t="shared" si="0"/>
        <v>4.5454054205515968E-3</v>
      </c>
      <c r="D11">
        <f t="shared" si="2"/>
        <v>1.8722479317183127E-4</v>
      </c>
      <c r="E11">
        <f t="shared" si="1"/>
        <v>8.4728481329131675</v>
      </c>
    </row>
    <row r="12" spans="1:8" x14ac:dyDescent="0.35">
      <c r="A12" s="3">
        <v>41603</v>
      </c>
      <c r="B12">
        <v>35.665832999999999</v>
      </c>
      <c r="C12">
        <f t="shared" si="0"/>
        <v>1.8631719738799349E-3</v>
      </c>
      <c r="D12">
        <f t="shared" si="2"/>
        <v>1.7790662458257929E-4</v>
      </c>
      <c r="E12">
        <f t="shared" si="1"/>
        <v>8.61473918813188</v>
      </c>
    </row>
    <row r="13" spans="1:8" x14ac:dyDescent="0.35">
      <c r="A13" s="3">
        <v>41604</v>
      </c>
      <c r="B13">
        <v>35.391041999999999</v>
      </c>
      <c r="C13">
        <f t="shared" si="0"/>
        <v>-7.7046006467870933E-3</v>
      </c>
      <c r="D13">
        <f t="shared" si="2"/>
        <v>1.7007963045352579E-4</v>
      </c>
      <c r="E13">
        <f t="shared" si="1"/>
        <v>8.3302257064115093</v>
      </c>
    </row>
    <row r="14" spans="1:8" x14ac:dyDescent="0.35">
      <c r="A14" s="3">
        <v>41605</v>
      </c>
      <c r="B14">
        <v>35.627929999999999</v>
      </c>
      <c r="C14">
        <f t="shared" si="0"/>
        <v>6.6934451944082474E-3</v>
      </c>
      <c r="D14">
        <f t="shared" si="2"/>
        <v>1.7438958243916786E-4</v>
      </c>
      <c r="E14">
        <f t="shared" si="1"/>
        <v>8.397310038111927</v>
      </c>
    </row>
    <row r="15" spans="1:8" x14ac:dyDescent="0.35">
      <c r="A15" s="3">
        <v>41607</v>
      </c>
      <c r="B15">
        <v>36.130135000000003</v>
      </c>
      <c r="C15">
        <f t="shared" si="0"/>
        <v>1.4095823136511259E-2</v>
      </c>
      <c r="D15">
        <f t="shared" si="2"/>
        <v>1.7452614228120745E-4</v>
      </c>
      <c r="E15">
        <f t="shared" si="1"/>
        <v>7.5149691510032595</v>
      </c>
    </row>
    <row r="16" spans="1:8" x14ac:dyDescent="0.35">
      <c r="A16" s="3">
        <v>41610</v>
      </c>
      <c r="B16">
        <v>36.433351000000002</v>
      </c>
      <c r="C16">
        <f t="shared" si="0"/>
        <v>8.3923295609052949E-3</v>
      </c>
      <c r="D16">
        <f t="shared" si="2"/>
        <v>1.9841885249672763E-4</v>
      </c>
      <c r="E16">
        <f t="shared" si="1"/>
        <v>8.1701681295655284</v>
      </c>
    </row>
    <row r="17" spans="1:5" x14ac:dyDescent="0.35">
      <c r="A17" s="3">
        <v>41611</v>
      </c>
      <c r="B17">
        <v>36.300694</v>
      </c>
      <c r="C17">
        <f t="shared" si="0"/>
        <v>-3.6410869809917236E-3</v>
      </c>
      <c r="D17">
        <f t="shared" si="2"/>
        <v>1.9181621862222743E-4</v>
      </c>
      <c r="E17">
        <f t="shared" si="1"/>
        <v>8.489857127641752</v>
      </c>
    </row>
    <row r="18" spans="1:5" x14ac:dyDescent="0.35">
      <c r="A18" s="3">
        <v>41612</v>
      </c>
      <c r="B18">
        <v>36.897649000000001</v>
      </c>
      <c r="C18">
        <f t="shared" si="0"/>
        <v>1.6444726924504563E-2</v>
      </c>
      <c r="D18">
        <f t="shared" si="2"/>
        <v>1.793066789418698E-4</v>
      </c>
      <c r="E18">
        <f t="shared" si="1"/>
        <v>7.1182201198690311</v>
      </c>
    </row>
    <row r="19" spans="1:5" x14ac:dyDescent="0.35">
      <c r="A19" s="3">
        <v>41613</v>
      </c>
      <c r="B19">
        <v>36.006951999999998</v>
      </c>
      <c r="C19">
        <f t="shared" si="0"/>
        <v>-2.4139668085627973E-2</v>
      </c>
      <c r="D19">
        <f t="shared" si="2"/>
        <v>2.1217197152786034E-4</v>
      </c>
      <c r="E19">
        <f t="shared" si="1"/>
        <v>5.7116452136473814</v>
      </c>
    </row>
    <row r="20" spans="1:5" x14ac:dyDescent="0.35">
      <c r="A20" s="3">
        <v>41614</v>
      </c>
      <c r="B20">
        <v>36.348070999999997</v>
      </c>
      <c r="C20">
        <f t="shared" si="0"/>
        <v>9.4736983013724435E-3</v>
      </c>
      <c r="D20">
        <f t="shared" si="2"/>
        <v>2.7872755050058353E-4</v>
      </c>
      <c r="E20">
        <f t="shared" si="1"/>
        <v>7.8632733055174526</v>
      </c>
    </row>
    <row r="21" spans="1:5" x14ac:dyDescent="0.35">
      <c r="A21" s="3">
        <v>41617</v>
      </c>
      <c r="B21">
        <v>36.679713</v>
      </c>
      <c r="C21">
        <f t="shared" si="0"/>
        <v>9.1240605313003334E-3</v>
      </c>
      <c r="D21">
        <f t="shared" si="2"/>
        <v>2.3933524202585115E-4</v>
      </c>
      <c r="E21">
        <f t="shared" si="1"/>
        <v>7.9898131994816239</v>
      </c>
    </row>
    <row r="22" spans="1:5" x14ac:dyDescent="0.35">
      <c r="A22" s="3">
        <v>41618</v>
      </c>
      <c r="B22">
        <v>36.111182999999997</v>
      </c>
      <c r="C22">
        <f t="shared" si="0"/>
        <v>-1.549984864930657E-2</v>
      </c>
      <c r="D22">
        <f t="shared" si="2"/>
        <v>2.1648692057902685E-4</v>
      </c>
      <c r="E22">
        <f t="shared" si="1"/>
        <v>7.3282352846131529</v>
      </c>
    </row>
    <row r="23" spans="1:5" x14ac:dyDescent="0.35">
      <c r="A23" s="3">
        <v>41619</v>
      </c>
      <c r="B23">
        <v>35.637408000000001</v>
      </c>
      <c r="C23">
        <f t="shared" si="0"/>
        <v>-1.31198969582358E-2</v>
      </c>
      <c r="D23">
        <f t="shared" si="2"/>
        <v>2.2811597225043471E-4</v>
      </c>
      <c r="E23">
        <f t="shared" si="1"/>
        <v>7.6310766454690588</v>
      </c>
    </row>
    <row r="24" spans="1:5" x14ac:dyDescent="0.35">
      <c r="A24" s="3">
        <v>41620</v>
      </c>
      <c r="B24">
        <v>35.267862999999998</v>
      </c>
      <c r="C24">
        <f t="shared" si="0"/>
        <v>-1.0369581311862025E-2</v>
      </c>
      <c r="D24">
        <f t="shared" si="2"/>
        <v>2.2402227034835703E-4</v>
      </c>
      <c r="E24">
        <f t="shared" si="1"/>
        <v>7.9237761297550948</v>
      </c>
    </row>
    <row r="25" spans="1:5" x14ac:dyDescent="0.35">
      <c r="A25" s="3">
        <v>41621</v>
      </c>
      <c r="B25">
        <v>34.765658000000002</v>
      </c>
      <c r="C25">
        <f t="shared" si="0"/>
        <v>-1.4239734343983261E-2</v>
      </c>
      <c r="D25">
        <f t="shared" si="2"/>
        <v>2.1175398222459185E-4</v>
      </c>
      <c r="E25">
        <f t="shared" si="1"/>
        <v>7.5025117658676894</v>
      </c>
    </row>
    <row r="26" spans="1:5" x14ac:dyDescent="0.35">
      <c r="A26" s="3">
        <v>41624</v>
      </c>
      <c r="B26">
        <v>34.955168999999998</v>
      </c>
      <c r="C26">
        <f t="shared" si="0"/>
        <v>5.4510977470927195E-3</v>
      </c>
      <c r="D26">
        <f t="shared" si="2"/>
        <v>2.1969177743350336E-4</v>
      </c>
      <c r="E26">
        <f t="shared" si="1"/>
        <v>8.28802975393425</v>
      </c>
    </row>
    <row r="27" spans="1:5" x14ac:dyDescent="0.35">
      <c r="A27" s="3">
        <v>41625</v>
      </c>
      <c r="B27">
        <v>34.604576000000002</v>
      </c>
      <c r="C27">
        <f t="shared" si="0"/>
        <v>-1.0029789871706711E-2</v>
      </c>
      <c r="D27">
        <f t="shared" si="2"/>
        <v>1.9730989510743848E-4</v>
      </c>
      <c r="E27">
        <f t="shared" si="1"/>
        <v>8.0208939396751902</v>
      </c>
    </row>
    <row r="28" spans="1:5" x14ac:dyDescent="0.35">
      <c r="A28" s="3">
        <v>41626</v>
      </c>
      <c r="B28">
        <v>34.661431</v>
      </c>
      <c r="C28">
        <f t="shared" si="0"/>
        <v>1.6429907998294436E-3</v>
      </c>
      <c r="D28">
        <f t="shared" si="2"/>
        <v>1.9586993374338176E-4</v>
      </c>
      <c r="E28">
        <f t="shared" si="1"/>
        <v>8.5242780320538021</v>
      </c>
    </row>
    <row r="29" spans="1:5" x14ac:dyDescent="0.35">
      <c r="A29" s="3">
        <v>41627</v>
      </c>
      <c r="B29">
        <v>34.348737</v>
      </c>
      <c r="C29">
        <f t="shared" si="0"/>
        <v>-9.0213817196410744E-3</v>
      </c>
      <c r="D29">
        <f t="shared" si="2"/>
        <v>1.799203154570765E-4</v>
      </c>
      <c r="E29">
        <f t="shared" si="1"/>
        <v>8.1706555374735217</v>
      </c>
    </row>
    <row r="30" spans="1:5" x14ac:dyDescent="0.35">
      <c r="A30" s="3">
        <v>41628</v>
      </c>
      <c r="B30">
        <v>34.869889999999998</v>
      </c>
      <c r="C30">
        <f t="shared" si="0"/>
        <v>1.5172406484698352E-2</v>
      </c>
      <c r="D30">
        <f t="shared" si="2"/>
        <v>1.8325461695118425E-4</v>
      </c>
      <c r="E30">
        <f t="shared" si="1"/>
        <v>7.3484478355896767</v>
      </c>
    </row>
    <row r="31" spans="1:5" x14ac:dyDescent="0.35">
      <c r="A31" s="3">
        <v>41631</v>
      </c>
      <c r="B31">
        <v>34.699330000000003</v>
      </c>
      <c r="C31">
        <f t="shared" si="0"/>
        <v>-4.8913260122126776E-3</v>
      </c>
      <c r="D31">
        <f t="shared" si="2"/>
        <v>2.0813519117141965E-4</v>
      </c>
      <c r="E31">
        <f t="shared" si="1"/>
        <v>8.3623730684827127</v>
      </c>
    </row>
    <row r="32" spans="1:5" x14ac:dyDescent="0.35">
      <c r="A32" s="3">
        <v>41632</v>
      </c>
      <c r="B32">
        <v>35.135207000000001</v>
      </c>
      <c r="C32">
        <f t="shared" si="0"/>
        <v>1.2561539372662175E-2</v>
      </c>
      <c r="D32">
        <f t="shared" si="2"/>
        <v>1.9000608080793922E-4</v>
      </c>
      <c r="E32">
        <f t="shared" si="1"/>
        <v>7.7379954212799582</v>
      </c>
    </row>
    <row r="33" spans="1:5" x14ac:dyDescent="0.35">
      <c r="A33" s="3">
        <v>41634</v>
      </c>
      <c r="B33">
        <v>35.476322000000003</v>
      </c>
      <c r="C33">
        <f t="shared" si="0"/>
        <v>9.7086378344092873E-3</v>
      </c>
      <c r="D33">
        <f t="shared" si="2"/>
        <v>2.0067211881024514E-4</v>
      </c>
      <c r="E33">
        <f t="shared" si="1"/>
        <v>8.0441284922988263</v>
      </c>
    </row>
    <row r="34" spans="1:5" x14ac:dyDescent="0.35">
      <c r="A34" s="3">
        <v>41635</v>
      </c>
      <c r="B34">
        <v>35.334190999999997</v>
      </c>
      <c r="C34">
        <f t="shared" si="0"/>
        <v>-4.0063623280904431E-3</v>
      </c>
      <c r="D34">
        <f t="shared" si="2"/>
        <v>1.9675312546631462E-4</v>
      </c>
      <c r="E34">
        <f t="shared" si="1"/>
        <v>8.4519817046044299</v>
      </c>
    </row>
    <row r="35" spans="1:5" x14ac:dyDescent="0.35">
      <c r="A35" s="3">
        <v>41638</v>
      </c>
      <c r="B35">
        <v>35.334190999999997</v>
      </c>
      <c r="C35">
        <f t="shared" si="0"/>
        <v>0</v>
      </c>
      <c r="D35">
        <f t="shared" si="2"/>
        <v>1.8247638669387743E-4</v>
      </c>
      <c r="E35">
        <f t="shared" si="1"/>
        <v>8.608889781291829</v>
      </c>
    </row>
    <row r="36" spans="1:5" x14ac:dyDescent="0.35">
      <c r="A36" s="3">
        <v>41639</v>
      </c>
      <c r="B36">
        <v>35.447896999999998</v>
      </c>
      <c r="C36">
        <f t="shared" si="0"/>
        <v>3.2180162268325469E-3</v>
      </c>
      <c r="D36">
        <f t="shared" si="2"/>
        <v>1.7207618115057746E-4</v>
      </c>
      <c r="E36">
        <f t="shared" si="1"/>
        <v>8.60739277823156</v>
      </c>
    </row>
    <row r="37" spans="1:5" x14ac:dyDescent="0.35">
      <c r="A37" s="3">
        <v>41641</v>
      </c>
      <c r="B37">
        <v>35.211008999999997</v>
      </c>
      <c r="C37">
        <f t="shared" si="0"/>
        <v>-6.6827095553792784E-3</v>
      </c>
      <c r="D37">
        <f t="shared" si="2"/>
        <v>1.6791225431955228E-4</v>
      </c>
      <c r="E37">
        <f t="shared" si="1"/>
        <v>8.4261050572121672</v>
      </c>
    </row>
    <row r="38" spans="1:5" x14ac:dyDescent="0.35">
      <c r="A38" s="3">
        <v>41642</v>
      </c>
      <c r="B38">
        <v>34.974120999999997</v>
      </c>
      <c r="C38">
        <f t="shared" si="0"/>
        <v>-6.7276686106893567E-3</v>
      </c>
      <c r="D38">
        <f t="shared" si="2"/>
        <v>1.7091241646021194E-4</v>
      </c>
      <c r="E38">
        <f t="shared" si="1"/>
        <v>8.4095363986138878</v>
      </c>
    </row>
    <row r="39" spans="1:5" x14ac:dyDescent="0.35">
      <c r="A39" s="3">
        <v>41645</v>
      </c>
      <c r="B39">
        <v>34.235031999999997</v>
      </c>
      <c r="C39">
        <f t="shared" si="0"/>
        <v>-2.1132453907848032E-2</v>
      </c>
      <c r="D39">
        <f t="shared" si="2"/>
        <v>1.7266923562920327E-4</v>
      </c>
      <c r="E39">
        <f t="shared" si="1"/>
        <v>6.0777970276669322</v>
      </c>
    </row>
    <row r="40" spans="1:5" x14ac:dyDescent="0.35">
      <c r="A40" s="3">
        <v>41646</v>
      </c>
      <c r="B40">
        <v>34.500345000000003</v>
      </c>
      <c r="C40">
        <f t="shared" si="0"/>
        <v>7.7497517747319809E-3</v>
      </c>
      <c r="D40">
        <f t="shared" si="2"/>
        <v>2.3575401943336393E-4</v>
      </c>
      <c r="E40">
        <f t="shared" si="1"/>
        <v>8.0979702461515686</v>
      </c>
    </row>
    <row r="41" spans="1:5" x14ac:dyDescent="0.35">
      <c r="A41" s="3">
        <v>41647</v>
      </c>
      <c r="B41">
        <v>33.884435000000003</v>
      </c>
      <c r="C41">
        <f t="shared" si="0"/>
        <v>-1.7852285245263475E-2</v>
      </c>
      <c r="D41">
        <f t="shared" si="2"/>
        <v>2.1091222645477231E-4</v>
      </c>
      <c r="E41">
        <f t="shared" si="1"/>
        <v>6.9529939930280156</v>
      </c>
    </row>
    <row r="42" spans="1:5" x14ac:dyDescent="0.35">
      <c r="A42" s="3">
        <v>41648</v>
      </c>
      <c r="B42">
        <v>33.666499000000002</v>
      </c>
      <c r="C42">
        <f t="shared" si="0"/>
        <v>-6.4317436604742458E-3</v>
      </c>
      <c r="D42">
        <f t="shared" si="2"/>
        <v>2.3716773327065696E-4</v>
      </c>
      <c r="E42">
        <f t="shared" si="1"/>
        <v>8.1723206951199518</v>
      </c>
    </row>
    <row r="43" spans="1:5" x14ac:dyDescent="0.35">
      <c r="A43" s="3">
        <v>41649</v>
      </c>
      <c r="B43">
        <v>34.149751999999999</v>
      </c>
      <c r="C43">
        <f t="shared" si="0"/>
        <v>1.4354120991315363E-2</v>
      </c>
      <c r="D43">
        <f t="shared" si="2"/>
        <v>2.0880330442248887E-4</v>
      </c>
      <c r="E43">
        <f t="shared" si="1"/>
        <v>7.4873481026960649</v>
      </c>
    </row>
    <row r="44" spans="1:5" x14ac:dyDescent="0.35">
      <c r="A44" s="3">
        <v>41652</v>
      </c>
      <c r="B44">
        <v>33.145346000000004</v>
      </c>
      <c r="C44">
        <f t="shared" si="0"/>
        <v>-2.941180949132503E-2</v>
      </c>
      <c r="D44">
        <f t="shared" si="2"/>
        <v>2.1856191009937258E-4</v>
      </c>
      <c r="E44">
        <f t="shared" si="1"/>
        <v>4.4705030215264348</v>
      </c>
    </row>
    <row r="45" spans="1:5" x14ac:dyDescent="0.35">
      <c r="A45" s="3">
        <v>41653</v>
      </c>
      <c r="B45">
        <v>33.903387000000002</v>
      </c>
      <c r="C45">
        <f t="shared" si="0"/>
        <v>2.2870209289714415E-2</v>
      </c>
      <c r="D45">
        <f t="shared" si="2"/>
        <v>3.2596591917452301E-4</v>
      </c>
      <c r="E45">
        <f t="shared" si="1"/>
        <v>6.4241129416164116</v>
      </c>
    </row>
    <row r="46" spans="1:5" x14ac:dyDescent="0.35">
      <c r="A46" s="3">
        <v>41654</v>
      </c>
      <c r="B46">
        <v>34.831986999999998</v>
      </c>
      <c r="C46">
        <f t="shared" si="0"/>
        <v>2.738959384795377E-2</v>
      </c>
      <c r="D46">
        <f t="shared" si="2"/>
        <v>3.3258717431512475E-4</v>
      </c>
      <c r="E46">
        <f t="shared" si="1"/>
        <v>5.7529898496588654</v>
      </c>
    </row>
    <row r="47" spans="1:5" x14ac:dyDescent="0.35">
      <c r="A47" s="3">
        <v>41655</v>
      </c>
      <c r="B47">
        <v>34.955168999999998</v>
      </c>
      <c r="C47">
        <f t="shared" si="0"/>
        <v>3.5364620456478672E-3</v>
      </c>
      <c r="D47">
        <f t="shared" si="2"/>
        <v>3.7141262267259236E-4</v>
      </c>
      <c r="E47">
        <f t="shared" si="1"/>
        <v>7.8645239590844245</v>
      </c>
    </row>
    <row r="48" spans="1:5" x14ac:dyDescent="0.35">
      <c r="A48" s="3">
        <v>41656</v>
      </c>
      <c r="B48">
        <v>34.471919999999997</v>
      </c>
      <c r="C48">
        <f t="shared" si="0"/>
        <v>-1.3824822303104892E-2</v>
      </c>
      <c r="D48">
        <f t="shared" si="2"/>
        <v>2.7877174695205395E-4</v>
      </c>
      <c r="E48">
        <f t="shared" si="1"/>
        <v>7.4995179325125019</v>
      </c>
    </row>
    <row r="49" spans="1:5" x14ac:dyDescent="0.35">
      <c r="A49" s="3">
        <v>41660</v>
      </c>
      <c r="B49">
        <v>34.272931</v>
      </c>
      <c r="C49">
        <f t="shared" si="0"/>
        <v>-5.7724954107574349E-3</v>
      </c>
      <c r="D49">
        <f t="shared" si="2"/>
        <v>2.5504914458508336E-4</v>
      </c>
      <c r="E49">
        <f t="shared" si="1"/>
        <v>8.1434061403851619</v>
      </c>
    </row>
    <row r="50" spans="1:5" x14ac:dyDescent="0.35">
      <c r="A50" s="3">
        <v>41661</v>
      </c>
      <c r="B50">
        <v>34.045521000000001</v>
      </c>
      <c r="C50">
        <f t="shared" si="0"/>
        <v>-6.6352655977978368E-3</v>
      </c>
      <c r="D50">
        <f t="shared" si="2"/>
        <v>2.1747286605784807E-4</v>
      </c>
      <c r="E50">
        <f t="shared" si="1"/>
        <v>8.2309893759127402</v>
      </c>
    </row>
    <row r="51" spans="1:5" x14ac:dyDescent="0.35">
      <c r="A51" s="3">
        <v>41662</v>
      </c>
      <c r="B51">
        <v>34.168703999999998</v>
      </c>
      <c r="C51">
        <f t="shared" si="0"/>
        <v>3.6181851938760865E-3</v>
      </c>
      <c r="D51">
        <f t="shared" si="2"/>
        <v>1.9829462877390337E-4</v>
      </c>
      <c r="E51">
        <f t="shared" si="1"/>
        <v>8.4597373519760932</v>
      </c>
    </row>
    <row r="52" spans="1:5" x14ac:dyDescent="0.35">
      <c r="A52" s="3">
        <v>41663</v>
      </c>
      <c r="B52">
        <v>34.879367000000002</v>
      </c>
      <c r="C52">
        <f t="shared" si="0"/>
        <v>2.0798652474498414E-2</v>
      </c>
      <c r="D52">
        <f t="shared" si="2"/>
        <v>1.8287305008713061E-4</v>
      </c>
      <c r="E52">
        <f t="shared" si="1"/>
        <v>6.2412306934207598</v>
      </c>
    </row>
    <row r="53" spans="1:5" x14ac:dyDescent="0.35">
      <c r="A53" s="3">
        <v>41666</v>
      </c>
      <c r="B53">
        <v>34.140275000000003</v>
      </c>
      <c r="C53">
        <f t="shared" si="0"/>
        <v>-2.1189948774012996E-2</v>
      </c>
      <c r="D53">
        <f t="shared" si="2"/>
        <v>2.3924554321727481E-4</v>
      </c>
      <c r="E53">
        <f t="shared" si="1"/>
        <v>6.4612289605606277</v>
      </c>
    </row>
    <row r="54" spans="1:5" x14ac:dyDescent="0.35">
      <c r="A54" s="3">
        <v>41667</v>
      </c>
      <c r="B54">
        <v>34.367688999999999</v>
      </c>
      <c r="C54">
        <f t="shared" si="0"/>
        <v>6.6611648558775813E-3</v>
      </c>
      <c r="D54">
        <f t="shared" si="2"/>
        <v>2.7304535567145851E-4</v>
      </c>
      <c r="E54">
        <f t="shared" si="1"/>
        <v>8.0433680717988665</v>
      </c>
    </row>
    <row r="55" spans="1:5" x14ac:dyDescent="0.35">
      <c r="A55" s="3">
        <v>41668</v>
      </c>
      <c r="B55">
        <v>34.737233000000003</v>
      </c>
      <c r="C55">
        <f t="shared" si="0"/>
        <v>1.0752657823457515E-2</v>
      </c>
      <c r="D55">
        <f t="shared" si="2"/>
        <v>2.2916134956979116E-4</v>
      </c>
      <c r="E55">
        <f t="shared" si="1"/>
        <v>7.8765504028444662</v>
      </c>
    </row>
    <row r="56" spans="1:5" x14ac:dyDescent="0.35">
      <c r="A56" s="3">
        <v>41669</v>
      </c>
      <c r="B56">
        <v>34.926743999999999</v>
      </c>
      <c r="C56">
        <f t="shared" si="0"/>
        <v>5.4555583054066506E-3</v>
      </c>
      <c r="D56">
        <f t="shared" si="2"/>
        <v>2.1585574235319382E-4</v>
      </c>
      <c r="E56">
        <f t="shared" si="1"/>
        <v>8.3030159398766479</v>
      </c>
    </row>
    <row r="57" spans="1:5" x14ac:dyDescent="0.35">
      <c r="A57" s="3">
        <v>41670</v>
      </c>
      <c r="B57">
        <v>35.855344000000002</v>
      </c>
      <c r="C57">
        <f t="shared" si="0"/>
        <v>2.6587076081297557E-2</v>
      </c>
      <c r="D57">
        <f t="shared" si="2"/>
        <v>1.951904480074832E-4</v>
      </c>
      <c r="E57">
        <f t="shared" si="1"/>
        <v>4.9200839659631344</v>
      </c>
    </row>
    <row r="58" spans="1:5" x14ac:dyDescent="0.35">
      <c r="A58" s="3">
        <v>41673</v>
      </c>
      <c r="B58">
        <v>34.566673999999999</v>
      </c>
      <c r="C58">
        <f t="shared" si="0"/>
        <v>-3.5940807038415339E-2</v>
      </c>
      <c r="D58">
        <f t="shared" si="2"/>
        <v>2.8852584987464677E-4</v>
      </c>
      <c r="E58">
        <f t="shared" si="1"/>
        <v>3.6736864308347936</v>
      </c>
    </row>
    <row r="59" spans="1:5" x14ac:dyDescent="0.35">
      <c r="A59" s="3">
        <v>41674</v>
      </c>
      <c r="B59">
        <v>34.443491000000002</v>
      </c>
      <c r="C59">
        <f t="shared" si="0"/>
        <v>-3.5636347309549476E-3</v>
      </c>
      <c r="D59">
        <f t="shared" si="2"/>
        <v>4.3079579458788831E-4</v>
      </c>
      <c r="E59">
        <f t="shared" si="1"/>
        <v>7.7203972277354493</v>
      </c>
    </row>
    <row r="60" spans="1:5" x14ac:dyDescent="0.35">
      <c r="A60" s="3">
        <v>41675</v>
      </c>
      <c r="B60">
        <v>33.941290000000002</v>
      </c>
      <c r="C60">
        <f t="shared" si="0"/>
        <v>-1.4580432628039923E-2</v>
      </c>
      <c r="D60">
        <f t="shared" si="2"/>
        <v>3.1172794911839659E-4</v>
      </c>
      <c r="E60">
        <f t="shared" si="1"/>
        <v>7.3914100095151083</v>
      </c>
    </row>
    <row r="61" spans="1:5" x14ac:dyDescent="0.35">
      <c r="A61" s="3">
        <v>41676</v>
      </c>
      <c r="B61">
        <v>34.282409000000001</v>
      </c>
      <c r="C61">
        <f t="shared" si="0"/>
        <v>1.0050266209681455E-2</v>
      </c>
      <c r="D61">
        <f t="shared" si="2"/>
        <v>2.7664425301483921E-4</v>
      </c>
      <c r="E61">
        <f t="shared" si="1"/>
        <v>7.8276599652712626</v>
      </c>
    </row>
    <row r="62" spans="1:5" x14ac:dyDescent="0.35">
      <c r="A62" s="3">
        <v>41677</v>
      </c>
      <c r="B62">
        <v>34.642479000000002</v>
      </c>
      <c r="C62">
        <f t="shared" si="0"/>
        <v>1.0503054204854751E-2</v>
      </c>
      <c r="D62">
        <f t="shared" si="2"/>
        <v>2.3992229819474526E-4</v>
      </c>
      <c r="E62">
        <f t="shared" si="1"/>
        <v>7.8754043019318773</v>
      </c>
    </row>
    <row r="63" spans="1:5" x14ac:dyDescent="0.35">
      <c r="A63" s="3">
        <v>41680</v>
      </c>
      <c r="B63">
        <v>34.869889999999998</v>
      </c>
      <c r="C63">
        <f t="shared" si="0"/>
        <v>6.5645128918169066E-3</v>
      </c>
      <c r="D63">
        <f t="shared" si="2"/>
        <v>2.2100128070841159E-4</v>
      </c>
      <c r="E63">
        <f t="shared" si="1"/>
        <v>8.222353012612059</v>
      </c>
    </row>
    <row r="64" spans="1:5" x14ac:dyDescent="0.35">
      <c r="A64" s="3">
        <v>41681</v>
      </c>
      <c r="B64">
        <v>35.220483000000002</v>
      </c>
      <c r="C64">
        <f t="shared" si="0"/>
        <v>1.0054319070120483E-2</v>
      </c>
      <c r="D64">
        <f t="shared" si="2"/>
        <v>2.0010649874852818E-4</v>
      </c>
      <c r="E64">
        <f t="shared" si="1"/>
        <v>8.0114831835198146</v>
      </c>
    </row>
    <row r="65" spans="1:5" x14ac:dyDescent="0.35">
      <c r="A65" s="3">
        <v>41682</v>
      </c>
      <c r="B65">
        <v>35.504750999999999</v>
      </c>
      <c r="C65">
        <f t="shared" si="0"/>
        <v>8.0710988546067713E-3</v>
      </c>
      <c r="D65">
        <f t="shared" si="2"/>
        <v>1.9749681908482559E-4</v>
      </c>
      <c r="E65">
        <f t="shared" si="1"/>
        <v>8.1999466319638046</v>
      </c>
    </row>
    <row r="66" spans="1:5" x14ac:dyDescent="0.35">
      <c r="A66" s="3">
        <v>41683</v>
      </c>
      <c r="B66">
        <v>35.637408000000001</v>
      </c>
      <c r="C66">
        <f t="shared" si="0"/>
        <v>3.7363168664385736E-3</v>
      </c>
      <c r="D66">
        <f t="shared" si="2"/>
        <v>1.904864855868588E-4</v>
      </c>
      <c r="E66">
        <f t="shared" si="1"/>
        <v>8.4926429342309557</v>
      </c>
    </row>
    <row r="67" spans="1:5" x14ac:dyDescent="0.35">
      <c r="A67" s="3">
        <v>41684</v>
      </c>
      <c r="B67">
        <v>35.646881999999998</v>
      </c>
      <c r="C67">
        <f t="shared" si="0"/>
        <v>2.6584424995210979E-4</v>
      </c>
      <c r="D67">
        <f t="shared" si="2"/>
        <v>1.7867810934307115E-4</v>
      </c>
      <c r="E67">
        <f t="shared" si="1"/>
        <v>8.6295291093529833</v>
      </c>
    </row>
    <row r="68" spans="1:5" x14ac:dyDescent="0.35">
      <c r="A68" s="3">
        <v>41688</v>
      </c>
      <c r="B68">
        <v>35.723253</v>
      </c>
      <c r="C68">
        <f t="shared" ref="C68:C131" si="3">(B68-B67)/B67</f>
        <v>2.1424314193875848E-3</v>
      </c>
      <c r="D68">
        <f t="shared" si="2"/>
        <v>1.6998107815697082E-4</v>
      </c>
      <c r="E68">
        <f t="shared" si="1"/>
        <v>8.65282035362792</v>
      </c>
    </row>
    <row r="69" spans="1:5" x14ac:dyDescent="0.35">
      <c r="A69" s="3">
        <v>41689</v>
      </c>
      <c r="B69">
        <v>35.809171999999997</v>
      </c>
      <c r="C69">
        <f t="shared" si="3"/>
        <v>2.4051281108133397E-3</v>
      </c>
      <c r="D69">
        <f t="shared" si="2"/>
        <v>1.6585825390998138E-4</v>
      </c>
      <c r="E69">
        <f t="shared" ref="E69:E132" si="4">-LN(D69)-C69*C69/D69</f>
        <v>8.6695000089579359</v>
      </c>
    </row>
    <row r="70" spans="1:5" x14ac:dyDescent="0.35">
      <c r="A70" s="3">
        <v>41690</v>
      </c>
      <c r="B70">
        <v>36.038291000000001</v>
      </c>
      <c r="C70">
        <f t="shared" si="3"/>
        <v>6.3983328070250913E-3</v>
      </c>
      <c r="D70">
        <f t="shared" ref="D70:D133" si="5">$H$5+$H$7*D69+$H$6*C69*C69</f>
        <v>1.6375714902487471E-4</v>
      </c>
      <c r="E70">
        <f t="shared" si="4"/>
        <v>8.4671298400942696</v>
      </c>
    </row>
    <row r="71" spans="1:5" x14ac:dyDescent="0.35">
      <c r="A71" s="3">
        <v>41691</v>
      </c>
      <c r="B71">
        <v>36.257862000000003</v>
      </c>
      <c r="C71">
        <f t="shared" si="3"/>
        <v>6.0927139968985199E-3</v>
      </c>
      <c r="D71">
        <f t="shared" si="5"/>
        <v>1.6803280224376966E-4</v>
      </c>
      <c r="E71">
        <f t="shared" si="4"/>
        <v>8.4704351717536284</v>
      </c>
    </row>
    <row r="72" spans="1:5" x14ac:dyDescent="0.35">
      <c r="A72" s="3">
        <v>41694</v>
      </c>
      <c r="B72">
        <v>35.981009999999998</v>
      </c>
      <c r="C72">
        <f t="shared" si="3"/>
        <v>-7.6356405129459973E-3</v>
      </c>
      <c r="D72">
        <f t="shared" si="5"/>
        <v>1.6981271468271026E-4</v>
      </c>
      <c r="E72">
        <f t="shared" si="4"/>
        <v>8.3374773004164187</v>
      </c>
    </row>
    <row r="73" spans="1:5" x14ac:dyDescent="0.35">
      <c r="A73" s="3">
        <v>41695</v>
      </c>
      <c r="B73">
        <v>35.837814000000002</v>
      </c>
      <c r="C73">
        <f t="shared" si="3"/>
        <v>-3.9797659932279865E-3</v>
      </c>
      <c r="D73">
        <f t="shared" si="5"/>
        <v>1.7407786306988102E-4</v>
      </c>
      <c r="E73">
        <f t="shared" si="4"/>
        <v>8.5650225080893261</v>
      </c>
    </row>
    <row r="74" spans="1:5" x14ac:dyDescent="0.35">
      <c r="A74" s="3">
        <v>41696</v>
      </c>
      <c r="B74">
        <v>35.770988000000003</v>
      </c>
      <c r="C74">
        <f t="shared" si="3"/>
        <v>-1.8646784650425089E-3</v>
      </c>
      <c r="D74">
        <f t="shared" si="5"/>
        <v>1.6987070176076053E-4</v>
      </c>
      <c r="E74">
        <f t="shared" si="4"/>
        <v>8.6600043273556526</v>
      </c>
    </row>
    <row r="75" spans="1:5" x14ac:dyDescent="0.35">
      <c r="A75" s="3">
        <v>41697</v>
      </c>
      <c r="B75">
        <v>36.143304000000001</v>
      </c>
      <c r="C75">
        <f t="shared" si="3"/>
        <v>1.0408323080145224E-2</v>
      </c>
      <c r="D75">
        <f t="shared" si="5"/>
        <v>1.6562480038354309E-4</v>
      </c>
      <c r="E75">
        <f t="shared" si="4"/>
        <v>8.0516975972036846</v>
      </c>
    </row>
    <row r="76" spans="1:5" x14ac:dyDescent="0.35">
      <c r="A76" s="3">
        <v>41698</v>
      </c>
      <c r="B76">
        <v>36.572899999999997</v>
      </c>
      <c r="C76">
        <f t="shared" si="3"/>
        <v>1.1885908382919185E-2</v>
      </c>
      <c r="D76">
        <f t="shared" si="5"/>
        <v>1.7949876633830791E-4</v>
      </c>
      <c r="E76">
        <f t="shared" si="4"/>
        <v>7.8382904732849079</v>
      </c>
    </row>
    <row r="77" spans="1:5" x14ac:dyDescent="0.35">
      <c r="A77" s="3">
        <v>41701</v>
      </c>
      <c r="B77">
        <v>36.066929999999999</v>
      </c>
      <c r="C77">
        <f t="shared" si="3"/>
        <v>-1.3834560562602306E-2</v>
      </c>
      <c r="D77">
        <f t="shared" si="5"/>
        <v>1.9228975517388084E-4</v>
      </c>
      <c r="E77">
        <f t="shared" si="4"/>
        <v>7.5611599999088357</v>
      </c>
    </row>
    <row r="78" spans="1:5" x14ac:dyDescent="0.35">
      <c r="A78" s="3">
        <v>41702</v>
      </c>
      <c r="B78">
        <v>36.668363999999997</v>
      </c>
      <c r="C78">
        <f t="shared" si="3"/>
        <v>1.6675497470951855E-2</v>
      </c>
      <c r="D78">
        <f t="shared" si="5"/>
        <v>2.0713893442134726E-4</v>
      </c>
      <c r="E78">
        <f t="shared" si="4"/>
        <v>7.1396777928283131</v>
      </c>
    </row>
    <row r="79" spans="1:5" x14ac:dyDescent="0.35">
      <c r="A79" s="3">
        <v>41703</v>
      </c>
      <c r="B79">
        <v>36.381968000000001</v>
      </c>
      <c r="C79">
        <f t="shared" si="3"/>
        <v>-7.8104384477037572E-3</v>
      </c>
      <c r="D79">
        <f t="shared" si="5"/>
        <v>2.2878710093490094E-4</v>
      </c>
      <c r="E79">
        <f t="shared" si="4"/>
        <v>8.1160823654350622</v>
      </c>
    </row>
    <row r="80" spans="1:5" x14ac:dyDescent="0.35">
      <c r="A80" s="3">
        <v>41704</v>
      </c>
      <c r="B80">
        <v>36.420155000000001</v>
      </c>
      <c r="C80">
        <f t="shared" si="3"/>
        <v>1.0496133689084834E-3</v>
      </c>
      <c r="D80">
        <f t="shared" si="5"/>
        <v>2.0719540609553282E-4</v>
      </c>
      <c r="E80">
        <f t="shared" si="4"/>
        <v>8.4765310731809844</v>
      </c>
    </row>
    <row r="81" spans="1:5" x14ac:dyDescent="0.35">
      <c r="A81" s="3">
        <v>41705</v>
      </c>
      <c r="B81">
        <v>36.181491000000001</v>
      </c>
      <c r="C81">
        <f t="shared" si="3"/>
        <v>-6.553074801576215E-3</v>
      </c>
      <c r="D81">
        <f t="shared" si="5"/>
        <v>1.8595270499004407E-4</v>
      </c>
      <c r="E81">
        <f t="shared" si="4"/>
        <v>8.359084258693299</v>
      </c>
    </row>
    <row r="82" spans="1:5" x14ac:dyDescent="0.35">
      <c r="A82" s="3">
        <v>41708</v>
      </c>
      <c r="B82">
        <v>36.105117</v>
      </c>
      <c r="C82">
        <f t="shared" si="3"/>
        <v>-2.1108582838667779E-3</v>
      </c>
      <c r="D82">
        <f t="shared" si="5"/>
        <v>1.8064980175270268E-4</v>
      </c>
      <c r="E82">
        <f t="shared" si="4"/>
        <v>8.594285223609333</v>
      </c>
    </row>
    <row r="83" spans="1:5" x14ac:dyDescent="0.35">
      <c r="A83" s="3">
        <v>41709</v>
      </c>
      <c r="B83">
        <v>36.296048999999996</v>
      </c>
      <c r="C83">
        <f t="shared" si="3"/>
        <v>5.2882254889243694E-3</v>
      </c>
      <c r="D83">
        <f t="shared" si="5"/>
        <v>1.7175298558293626E-4</v>
      </c>
      <c r="E83">
        <f t="shared" si="4"/>
        <v>8.5066302876638122</v>
      </c>
    </row>
    <row r="84" spans="1:5" x14ac:dyDescent="0.35">
      <c r="A84" s="3">
        <v>41710</v>
      </c>
      <c r="B84">
        <v>36.534713000000004</v>
      </c>
      <c r="C84">
        <f t="shared" si="3"/>
        <v>6.5754815351942884E-3</v>
      </c>
      <c r="D84">
        <f t="shared" si="5"/>
        <v>1.7045843966183094E-4</v>
      </c>
      <c r="E84">
        <f t="shared" si="4"/>
        <v>8.4233680246562219</v>
      </c>
    </row>
    <row r="85" spans="1:5" x14ac:dyDescent="0.35">
      <c r="A85" s="3">
        <v>41711</v>
      </c>
      <c r="B85">
        <v>36.171942999999999</v>
      </c>
      <c r="C85">
        <f t="shared" si="3"/>
        <v>-9.9294607843232446E-3</v>
      </c>
      <c r="D85">
        <f t="shared" si="5"/>
        <v>1.7210418306749906E-4</v>
      </c>
      <c r="E85">
        <f t="shared" si="4"/>
        <v>8.0945355048972853</v>
      </c>
    </row>
    <row r="86" spans="1:5" x14ac:dyDescent="0.35">
      <c r="A86" s="3">
        <v>41712</v>
      </c>
      <c r="B86">
        <v>35.990558999999998</v>
      </c>
      <c r="C86">
        <f t="shared" si="3"/>
        <v>-5.0144942448903376E-3</v>
      </c>
      <c r="D86">
        <f t="shared" si="5"/>
        <v>1.8158413786034032E-4</v>
      </c>
      <c r="E86">
        <f t="shared" si="4"/>
        <v>8.4753148504169893</v>
      </c>
    </row>
    <row r="87" spans="1:5" x14ac:dyDescent="0.35">
      <c r="A87" s="3">
        <v>41715</v>
      </c>
      <c r="B87">
        <v>36.324686999999997</v>
      </c>
      <c r="C87">
        <f t="shared" si="3"/>
        <v>9.2837680014917177E-3</v>
      </c>
      <c r="D87">
        <f t="shared" si="5"/>
        <v>1.7547307619472093E-4</v>
      </c>
      <c r="E87">
        <f t="shared" si="4"/>
        <v>8.156847886624595</v>
      </c>
    </row>
    <row r="88" spans="1:5" x14ac:dyDescent="0.35">
      <c r="A88" s="3">
        <v>41716</v>
      </c>
      <c r="B88">
        <v>37.756672999999999</v>
      </c>
      <c r="C88">
        <f t="shared" si="3"/>
        <v>3.9421840028518403E-2</v>
      </c>
      <c r="D88">
        <f t="shared" si="5"/>
        <v>1.8153209024999098E-4</v>
      </c>
      <c r="E88">
        <f t="shared" si="4"/>
        <v>5.3159385662112868E-2</v>
      </c>
    </row>
    <row r="89" spans="1:5" x14ac:dyDescent="0.35">
      <c r="A89" s="3">
        <v>41717</v>
      </c>
      <c r="B89">
        <v>37.489370000000001</v>
      </c>
      <c r="C89">
        <f t="shared" si="3"/>
        <v>-7.0796227199361106E-3</v>
      </c>
      <c r="D89">
        <f t="shared" si="5"/>
        <v>4.1207205718878879E-4</v>
      </c>
      <c r="E89">
        <f t="shared" si="4"/>
        <v>7.6726805476905842</v>
      </c>
    </row>
    <row r="90" spans="1:5" x14ac:dyDescent="0.35">
      <c r="A90" s="3">
        <v>41718</v>
      </c>
      <c r="B90">
        <v>38.501306999999997</v>
      </c>
      <c r="C90">
        <f t="shared" si="3"/>
        <v>2.6992638179835941E-2</v>
      </c>
      <c r="D90">
        <f t="shared" si="5"/>
        <v>3.0713774703817744E-4</v>
      </c>
      <c r="E90">
        <f t="shared" si="4"/>
        <v>5.715980517590733</v>
      </c>
    </row>
    <row r="91" spans="1:5" x14ac:dyDescent="0.35">
      <c r="A91" s="3">
        <v>41719</v>
      </c>
      <c r="B91">
        <v>38.339013999999999</v>
      </c>
      <c r="C91">
        <f t="shared" si="3"/>
        <v>-4.2152594975541548E-3</v>
      </c>
      <c r="D91">
        <f t="shared" si="5"/>
        <v>3.5396061955903863E-4</v>
      </c>
      <c r="E91">
        <f t="shared" si="4"/>
        <v>7.8961260548512824</v>
      </c>
    </row>
    <row r="92" spans="1:5" x14ac:dyDescent="0.35">
      <c r="A92" s="3">
        <v>41722</v>
      </c>
      <c r="B92">
        <v>38.663597000000003</v>
      </c>
      <c r="C92">
        <f t="shared" si="3"/>
        <v>8.4661280021443453E-3</v>
      </c>
      <c r="D92">
        <f t="shared" si="5"/>
        <v>2.6990944590151805E-4</v>
      </c>
      <c r="E92">
        <f t="shared" si="4"/>
        <v>7.9518708175056094</v>
      </c>
    </row>
    <row r="93" spans="1:5" x14ac:dyDescent="0.35">
      <c r="A93" s="3">
        <v>41723</v>
      </c>
      <c r="B93">
        <v>38.510852</v>
      </c>
      <c r="C93">
        <f t="shared" si="3"/>
        <v>-3.9506153553173808E-3</v>
      </c>
      <c r="D93">
        <f t="shared" si="5"/>
        <v>2.3164834480796114E-4</v>
      </c>
      <c r="E93">
        <f t="shared" si="4"/>
        <v>8.3029148562821913</v>
      </c>
    </row>
    <row r="94" spans="1:5" x14ac:dyDescent="0.35">
      <c r="A94" s="3">
        <v>41724</v>
      </c>
      <c r="B94">
        <v>37.985792000000004</v>
      </c>
      <c r="C94">
        <f t="shared" si="3"/>
        <v>-1.3634079038292798E-2</v>
      </c>
      <c r="D94">
        <f t="shared" si="5"/>
        <v>2.0175617977285162E-4</v>
      </c>
      <c r="E94">
        <f t="shared" si="4"/>
        <v>7.5871003478887058</v>
      </c>
    </row>
    <row r="95" spans="1:5" x14ac:dyDescent="0.35">
      <c r="A95" s="3">
        <v>41725</v>
      </c>
      <c r="B95">
        <v>37.575288999999998</v>
      </c>
      <c r="C95">
        <f t="shared" si="3"/>
        <v>-1.0806751113679704E-2</v>
      </c>
      <c r="D95">
        <f t="shared" si="5"/>
        <v>2.1153551664066276E-4</v>
      </c>
      <c r="E95">
        <f t="shared" si="4"/>
        <v>7.909031303971207</v>
      </c>
    </row>
    <row r="96" spans="1:5" x14ac:dyDescent="0.35">
      <c r="A96" s="3">
        <v>41726</v>
      </c>
      <c r="B96">
        <v>38.472664999999999</v>
      </c>
      <c r="C96">
        <f t="shared" si="3"/>
        <v>2.3882078458531651E-2</v>
      </c>
      <c r="D96">
        <f t="shared" si="5"/>
        <v>2.0626319194792808E-4</v>
      </c>
      <c r="E96">
        <f t="shared" si="4"/>
        <v>5.7211833024924026</v>
      </c>
    </row>
    <row r="97" spans="1:5" x14ac:dyDescent="0.35">
      <c r="A97" s="3">
        <v>41729</v>
      </c>
      <c r="B97">
        <v>39.131380999999998</v>
      </c>
      <c r="C97">
        <f t="shared" si="3"/>
        <v>1.7121662874147094E-2</v>
      </c>
      <c r="D97">
        <f t="shared" si="5"/>
        <v>2.7353684954123787E-4</v>
      </c>
      <c r="E97">
        <f t="shared" si="4"/>
        <v>7.1323672734844852</v>
      </c>
    </row>
    <row r="98" spans="1:5" x14ac:dyDescent="0.35">
      <c r="A98" s="3">
        <v>41730</v>
      </c>
      <c r="B98">
        <v>39.541879999999999</v>
      </c>
      <c r="C98">
        <f t="shared" si="3"/>
        <v>1.0490276333462433E-2</v>
      </c>
      <c r="D98">
        <f t="shared" si="5"/>
        <v>2.6793666773174195E-4</v>
      </c>
      <c r="E98">
        <f t="shared" si="4"/>
        <v>7.8140438409583268</v>
      </c>
    </row>
    <row r="99" spans="1:5" x14ac:dyDescent="0.35">
      <c r="A99" s="3">
        <v>41731</v>
      </c>
      <c r="B99">
        <v>39.475054</v>
      </c>
      <c r="C99">
        <f t="shared" si="3"/>
        <v>-1.6900056345322716E-3</v>
      </c>
      <c r="D99">
        <f t="shared" si="5"/>
        <v>2.3649296568991943E-4</v>
      </c>
      <c r="E99">
        <f t="shared" si="4"/>
        <v>8.337515121350572</v>
      </c>
    </row>
    <row r="100" spans="1:5" x14ac:dyDescent="0.35">
      <c r="A100" s="3">
        <v>41732</v>
      </c>
      <c r="B100">
        <v>39.150469999999999</v>
      </c>
      <c r="C100">
        <f t="shared" si="3"/>
        <v>-8.2225093346294485E-3</v>
      </c>
      <c r="D100">
        <f t="shared" si="5"/>
        <v>2.0246892660211857E-4</v>
      </c>
      <c r="E100">
        <f t="shared" si="4"/>
        <v>8.1709980284817103</v>
      </c>
    </row>
    <row r="101" spans="1:5" x14ac:dyDescent="0.35">
      <c r="A101" s="3">
        <v>41733</v>
      </c>
      <c r="B101">
        <v>38.062162000000001</v>
      </c>
      <c r="C101">
        <f t="shared" si="3"/>
        <v>-2.7798082628382185E-2</v>
      </c>
      <c r="D101">
        <f t="shared" si="5"/>
        <v>1.9362519516590338E-4</v>
      </c>
      <c r="E101">
        <f t="shared" si="4"/>
        <v>4.5587141070103208</v>
      </c>
    </row>
    <row r="102" spans="1:5" x14ac:dyDescent="0.35">
      <c r="A102" s="3">
        <v>41736</v>
      </c>
      <c r="B102">
        <v>37.995336999999999</v>
      </c>
      <c r="C102">
        <f t="shared" si="3"/>
        <v>-1.7556806153050755E-3</v>
      </c>
      <c r="D102">
        <f t="shared" si="5"/>
        <v>2.978509907511556E-4</v>
      </c>
      <c r="E102">
        <f t="shared" si="4"/>
        <v>8.1085683802473643</v>
      </c>
    </row>
    <row r="103" spans="1:5" x14ac:dyDescent="0.35">
      <c r="A103" s="3">
        <v>41737</v>
      </c>
      <c r="B103">
        <v>38.014429999999997</v>
      </c>
      <c r="C103">
        <f t="shared" si="3"/>
        <v>5.02509031568743E-4</v>
      </c>
      <c r="D103">
        <f t="shared" si="5"/>
        <v>2.3652529481783558E-4</v>
      </c>
      <c r="E103">
        <f t="shared" si="4"/>
        <v>8.3483877970209015</v>
      </c>
    </row>
    <row r="104" spans="1:5" x14ac:dyDescent="0.35">
      <c r="A104" s="3">
        <v>41738</v>
      </c>
      <c r="B104">
        <v>38.634959000000002</v>
      </c>
      <c r="C104">
        <f t="shared" si="3"/>
        <v>1.6323511887459705E-2</v>
      </c>
      <c r="D104">
        <f t="shared" si="5"/>
        <v>2.02083902065349E-4</v>
      </c>
      <c r="E104">
        <f t="shared" si="4"/>
        <v>7.1882809981707467</v>
      </c>
    </row>
    <row r="105" spans="1:5" x14ac:dyDescent="0.35">
      <c r="A105" s="3">
        <v>41739</v>
      </c>
      <c r="B105">
        <v>37.575288999999998</v>
      </c>
      <c r="C105">
        <f t="shared" si="3"/>
        <v>-2.7427750085097905E-2</v>
      </c>
      <c r="D105">
        <f t="shared" si="5"/>
        <v>2.2418658594683524E-4</v>
      </c>
      <c r="E105">
        <f t="shared" si="4"/>
        <v>5.0474275668142781</v>
      </c>
    </row>
    <row r="106" spans="1:5" x14ac:dyDescent="0.35">
      <c r="A106" s="3">
        <v>41740</v>
      </c>
      <c r="B106">
        <v>37.432088999999998</v>
      </c>
      <c r="C106">
        <f t="shared" si="3"/>
        <v>-3.8110152659105354E-3</v>
      </c>
      <c r="D106">
        <f t="shared" si="5"/>
        <v>3.1163117659656911E-4</v>
      </c>
      <c r="E106">
        <f t="shared" si="4"/>
        <v>8.0270843409443042</v>
      </c>
    </row>
    <row r="107" spans="1:5" x14ac:dyDescent="0.35">
      <c r="A107" s="3">
        <v>41743</v>
      </c>
      <c r="B107">
        <v>37.403450999999997</v>
      </c>
      <c r="C107">
        <f t="shared" si="3"/>
        <v>-7.6506550302337739E-4</v>
      </c>
      <c r="D107">
        <f t="shared" si="5"/>
        <v>2.4593677752377045E-4</v>
      </c>
      <c r="E107">
        <f t="shared" si="4"/>
        <v>8.308056074509425</v>
      </c>
    </row>
    <row r="108" spans="1:5" x14ac:dyDescent="0.35">
      <c r="A108" s="3">
        <v>41744</v>
      </c>
      <c r="B108">
        <v>37.947605000000003</v>
      </c>
      <c r="C108">
        <f t="shared" si="3"/>
        <v>1.4548229787674033E-2</v>
      </c>
      <c r="D108">
        <f t="shared" si="5"/>
        <v>2.0735381936216028E-4</v>
      </c>
      <c r="E108">
        <f t="shared" si="4"/>
        <v>7.460360096046994</v>
      </c>
    </row>
    <row r="109" spans="1:5" x14ac:dyDescent="0.35">
      <c r="A109" s="3">
        <v>41745</v>
      </c>
      <c r="B109">
        <v>38.568133000000003</v>
      </c>
      <c r="C109">
        <f t="shared" si="3"/>
        <v>1.635223092471844E-2</v>
      </c>
      <c r="D109">
        <f t="shared" si="5"/>
        <v>2.1862648037221206E-4</v>
      </c>
      <c r="E109">
        <f t="shared" si="4"/>
        <v>7.2050760049164122</v>
      </c>
    </row>
    <row r="110" spans="1:5" x14ac:dyDescent="0.35">
      <c r="A110" s="3">
        <v>41746</v>
      </c>
      <c r="B110">
        <v>38.195813999999999</v>
      </c>
      <c r="C110">
        <f t="shared" si="3"/>
        <v>-9.6535396203908663E-3</v>
      </c>
      <c r="D110">
        <f t="shared" si="5"/>
        <v>2.3350422795707956E-4</v>
      </c>
      <c r="E110">
        <f t="shared" si="4"/>
        <v>7.9632134155172185</v>
      </c>
    </row>
    <row r="111" spans="1:5" x14ac:dyDescent="0.35">
      <c r="A111" s="3">
        <v>41750</v>
      </c>
      <c r="B111">
        <v>38.128988</v>
      </c>
      <c r="C111">
        <f t="shared" si="3"/>
        <v>-1.7495634469263815E-3</v>
      </c>
      <c r="D111">
        <f t="shared" si="5"/>
        <v>2.1479252324276956E-4</v>
      </c>
      <c r="E111">
        <f t="shared" si="4"/>
        <v>8.4315871715051873</v>
      </c>
    </row>
    <row r="112" spans="1:5" x14ac:dyDescent="0.35">
      <c r="A112" s="3">
        <v>41751</v>
      </c>
      <c r="B112">
        <v>38.176724</v>
      </c>
      <c r="C112">
        <f t="shared" si="3"/>
        <v>1.2519608440696209E-3</v>
      </c>
      <c r="D112">
        <f t="shared" si="5"/>
        <v>1.9046832965819791E-4</v>
      </c>
      <c r="E112">
        <f t="shared" si="4"/>
        <v>8.5577954048534046</v>
      </c>
    </row>
    <row r="113" spans="1:5" x14ac:dyDescent="0.35">
      <c r="A113" s="3">
        <v>41752</v>
      </c>
      <c r="B113">
        <v>37.890324</v>
      </c>
      <c r="C113">
        <f t="shared" si="3"/>
        <v>-7.5019532844148818E-3</v>
      </c>
      <c r="D113">
        <f t="shared" si="5"/>
        <v>1.7675007640085316E-4</v>
      </c>
      <c r="E113">
        <f t="shared" si="4"/>
        <v>8.3223620599460091</v>
      </c>
    </row>
    <row r="114" spans="1:5" x14ac:dyDescent="0.35">
      <c r="A114" s="3">
        <v>41753</v>
      </c>
      <c r="B114">
        <v>38.052616999999998</v>
      </c>
      <c r="C114">
        <f t="shared" si="3"/>
        <v>4.2832307266625182E-3</v>
      </c>
      <c r="D114">
        <f t="shared" si="5"/>
        <v>1.7761123919281282E-4</v>
      </c>
      <c r="E114">
        <f t="shared" si="4"/>
        <v>8.532620064338662</v>
      </c>
    </row>
    <row r="115" spans="1:5" x14ac:dyDescent="0.35">
      <c r="A115" s="3">
        <v>41754</v>
      </c>
      <c r="B115">
        <v>38.100349999999999</v>
      </c>
      <c r="C115">
        <f t="shared" si="3"/>
        <v>1.2543946714624363E-3</v>
      </c>
      <c r="D115">
        <f t="shared" si="5"/>
        <v>1.7221794298354962E-4</v>
      </c>
      <c r="E115">
        <f t="shared" si="4"/>
        <v>8.6576130594625536</v>
      </c>
    </row>
    <row r="116" spans="1:5" x14ac:dyDescent="0.35">
      <c r="A116" s="3">
        <v>41757</v>
      </c>
      <c r="B116">
        <v>39.016818999999998</v>
      </c>
      <c r="C116">
        <f t="shared" si="3"/>
        <v>2.405408349267131E-2</v>
      </c>
      <c r="D116">
        <f t="shared" si="5"/>
        <v>1.6663168064651719E-4</v>
      </c>
      <c r="E116">
        <f t="shared" si="4"/>
        <v>5.2274021938640178</v>
      </c>
    </row>
    <row r="117" spans="1:5" x14ac:dyDescent="0.35">
      <c r="A117" s="3">
        <v>41758</v>
      </c>
      <c r="B117">
        <v>38.673141999999999</v>
      </c>
      <c r="C117">
        <f t="shared" si="3"/>
        <v>-8.8084320764334877E-3</v>
      </c>
      <c r="D117">
        <f t="shared" si="5"/>
        <v>2.5283835006513825E-4</v>
      </c>
      <c r="E117">
        <f t="shared" si="4"/>
        <v>7.9758903200523923</v>
      </c>
    </row>
    <row r="118" spans="1:5" x14ac:dyDescent="0.35">
      <c r="A118" s="3">
        <v>41759</v>
      </c>
      <c r="B118">
        <v>38.568133000000003</v>
      </c>
      <c r="C118">
        <f t="shared" si="3"/>
        <v>-2.7152952816710749E-3</v>
      </c>
      <c r="D118">
        <f t="shared" si="5"/>
        <v>2.2309804625311489E-4</v>
      </c>
      <c r="E118">
        <f t="shared" si="4"/>
        <v>8.3748517327353866</v>
      </c>
    </row>
    <row r="119" spans="1:5" x14ac:dyDescent="0.35">
      <c r="A119" s="3">
        <v>41760</v>
      </c>
      <c r="B119">
        <v>38.186269000000003</v>
      </c>
      <c r="C119">
        <f t="shared" si="3"/>
        <v>-9.9010237285792439E-3</v>
      </c>
      <c r="D119">
        <f t="shared" si="5"/>
        <v>1.9574084491325475E-4</v>
      </c>
      <c r="E119">
        <f t="shared" si="4"/>
        <v>8.0379023605504933</v>
      </c>
    </row>
    <row r="120" spans="1:5" x14ac:dyDescent="0.35">
      <c r="A120" s="3">
        <v>41761</v>
      </c>
      <c r="B120">
        <v>37.890324</v>
      </c>
      <c r="C120">
        <f t="shared" si="3"/>
        <v>-7.7500370617512599E-3</v>
      </c>
      <c r="D120">
        <f t="shared" si="5"/>
        <v>1.9460274392394276E-4</v>
      </c>
      <c r="E120">
        <f t="shared" si="4"/>
        <v>8.235905747585587</v>
      </c>
    </row>
    <row r="121" spans="1:5" x14ac:dyDescent="0.35">
      <c r="A121" s="3">
        <v>41764</v>
      </c>
      <c r="B121">
        <v>37.642114999999997</v>
      </c>
      <c r="C121">
        <f t="shared" si="3"/>
        <v>-6.5507225538636929E-3</v>
      </c>
      <c r="D121">
        <f t="shared" si="5"/>
        <v>1.8809565499771974E-4</v>
      </c>
      <c r="E121">
        <f t="shared" si="4"/>
        <v>8.3504208610513828</v>
      </c>
    </row>
    <row r="122" spans="1:5" x14ac:dyDescent="0.35">
      <c r="A122" s="3">
        <v>41765</v>
      </c>
      <c r="B122">
        <v>37.288893000000002</v>
      </c>
      <c r="C122">
        <f t="shared" si="3"/>
        <v>-9.3836916443190109E-3</v>
      </c>
      <c r="D122">
        <f t="shared" si="5"/>
        <v>1.8183323845143433E-4</v>
      </c>
      <c r="E122">
        <f t="shared" si="4"/>
        <v>8.1281654862312287</v>
      </c>
    </row>
    <row r="123" spans="1:5" x14ac:dyDescent="0.35">
      <c r="A123" s="3">
        <v>41766</v>
      </c>
      <c r="B123">
        <v>37.632565999999997</v>
      </c>
      <c r="C123">
        <f t="shared" si="3"/>
        <v>9.2164977919831359E-3</v>
      </c>
      <c r="D123">
        <f t="shared" si="5"/>
        <v>1.8534731491257899E-4</v>
      </c>
      <c r="E123">
        <f t="shared" si="4"/>
        <v>8.1349836625940526</v>
      </c>
    </row>
    <row r="124" spans="1:5" x14ac:dyDescent="0.35">
      <c r="A124" s="3">
        <v>41767</v>
      </c>
      <c r="B124">
        <v>37.842592000000003</v>
      </c>
      <c r="C124">
        <f t="shared" si="3"/>
        <v>5.5809641043346944E-3</v>
      </c>
      <c r="D124">
        <f t="shared" si="5"/>
        <v>1.8681447605448041E-4</v>
      </c>
      <c r="E124">
        <f t="shared" si="4"/>
        <v>8.4186667737795915</v>
      </c>
    </row>
    <row r="125" spans="1:5" x14ac:dyDescent="0.35">
      <c r="A125" s="3">
        <v>41768</v>
      </c>
      <c r="B125">
        <v>37.747127999999996</v>
      </c>
      <c r="C125">
        <f t="shared" si="3"/>
        <v>-2.52266018141693E-3</v>
      </c>
      <c r="D125">
        <f t="shared" si="5"/>
        <v>1.7930206418112897E-4</v>
      </c>
      <c r="E125">
        <f t="shared" si="4"/>
        <v>8.5909465225961146</v>
      </c>
    </row>
    <row r="126" spans="1:5" x14ac:dyDescent="0.35">
      <c r="A126" s="3">
        <v>41771</v>
      </c>
      <c r="B126">
        <v>38.157629999999997</v>
      </c>
      <c r="C126">
        <f t="shared" si="3"/>
        <v>1.0875052533798096E-2</v>
      </c>
      <c r="D126">
        <f t="shared" si="5"/>
        <v>1.7130101031235482E-4</v>
      </c>
      <c r="E126">
        <f t="shared" si="4"/>
        <v>7.9816850434727886</v>
      </c>
    </row>
    <row r="127" spans="1:5" x14ac:dyDescent="0.35">
      <c r="A127" s="3">
        <v>41772</v>
      </c>
      <c r="B127">
        <v>38.859442999999999</v>
      </c>
      <c r="C127">
        <f t="shared" si="3"/>
        <v>1.8392468295331796E-2</v>
      </c>
      <c r="D127">
        <f t="shared" si="5"/>
        <v>1.8418345267052946E-4</v>
      </c>
      <c r="E127">
        <f t="shared" si="4"/>
        <v>6.7629155037089426</v>
      </c>
    </row>
    <row r="128" spans="1:5" x14ac:dyDescent="0.35">
      <c r="A128" s="3">
        <v>41773</v>
      </c>
      <c r="B128">
        <v>38.686396000000002</v>
      </c>
      <c r="C128">
        <f t="shared" si="3"/>
        <v>-4.4531518375082431E-3</v>
      </c>
      <c r="D128">
        <f t="shared" si="5"/>
        <v>2.2537749883031152E-4</v>
      </c>
      <c r="E128">
        <f t="shared" si="4"/>
        <v>8.3097455853181241</v>
      </c>
    </row>
    <row r="129" spans="1:5" x14ac:dyDescent="0.35">
      <c r="A129" s="3">
        <v>41774</v>
      </c>
      <c r="B129">
        <v>38.071102000000003</v>
      </c>
      <c r="C129">
        <f t="shared" si="3"/>
        <v>-1.590466064608341E-2</v>
      </c>
      <c r="D129">
        <f t="shared" si="5"/>
        <v>1.9893277637320425E-4</v>
      </c>
      <c r="E129">
        <f t="shared" si="4"/>
        <v>7.2509671640789239</v>
      </c>
    </row>
    <row r="130" spans="1:5" x14ac:dyDescent="0.35">
      <c r="A130" s="3">
        <v>41775</v>
      </c>
      <c r="B130">
        <v>38.292225999999999</v>
      </c>
      <c r="C130">
        <f t="shared" si="3"/>
        <v>5.8081849062314008E-3</v>
      </c>
      <c r="D130">
        <f t="shared" si="5"/>
        <v>2.2035021191545482E-4</v>
      </c>
      <c r="E130">
        <f t="shared" si="4"/>
        <v>8.2671951530313788</v>
      </c>
    </row>
    <row r="131" spans="1:5" x14ac:dyDescent="0.35">
      <c r="A131" s="3">
        <v>41778</v>
      </c>
      <c r="B131">
        <v>38.215311999999997</v>
      </c>
      <c r="C131">
        <f t="shared" si="3"/>
        <v>-2.0086061332658528E-3</v>
      </c>
      <c r="D131">
        <f t="shared" si="5"/>
        <v>1.982972239778382E-4</v>
      </c>
      <c r="E131">
        <f t="shared" si="4"/>
        <v>8.5053978076772889</v>
      </c>
    </row>
    <row r="132" spans="1:5" x14ac:dyDescent="0.35">
      <c r="A132" s="3">
        <v>41779</v>
      </c>
      <c r="B132">
        <v>38.148015000000001</v>
      </c>
      <c r="C132">
        <f t="shared" ref="C132:C195" si="6">(B132-B131)/B131</f>
        <v>-1.7609956972220034E-3</v>
      </c>
      <c r="D132">
        <f t="shared" si="5"/>
        <v>1.8147280683431622E-4</v>
      </c>
      <c r="E132">
        <f t="shared" si="4"/>
        <v>8.5973161971837584</v>
      </c>
    </row>
    <row r="133" spans="1:5" x14ac:dyDescent="0.35">
      <c r="A133" s="3">
        <v>41780</v>
      </c>
      <c r="B133">
        <v>38.792146000000002</v>
      </c>
      <c r="C133">
        <f t="shared" si="6"/>
        <v>1.6885046312370422E-2</v>
      </c>
      <c r="D133">
        <f t="shared" si="5"/>
        <v>1.7199967031418525E-4</v>
      </c>
      <c r="E133">
        <f t="shared" ref="E133:E196" si="7">-LN(D133)-C133*C133/D133</f>
        <v>7.0104288383113103</v>
      </c>
    </row>
    <row r="134" spans="1:5" x14ac:dyDescent="0.35">
      <c r="A134" s="3">
        <v>41781</v>
      </c>
      <c r="B134">
        <v>38.551797999999998</v>
      </c>
      <c r="C134">
        <f t="shared" si="6"/>
        <v>-6.1957902509442104E-3</v>
      </c>
      <c r="D134">
        <f t="shared" ref="D134:D197" si="8">$H$5+$H$7*D133+$H$6*C133*C133</f>
        <v>2.1039174629016672E-4</v>
      </c>
      <c r="E134">
        <f t="shared" si="7"/>
        <v>8.28408054799608</v>
      </c>
    </row>
    <row r="135" spans="1:5" x14ac:dyDescent="0.35">
      <c r="A135" s="3">
        <v>41782</v>
      </c>
      <c r="B135">
        <v>38.571026000000003</v>
      </c>
      <c r="C135">
        <f t="shared" si="6"/>
        <v>4.9875754173658393E-4</v>
      </c>
      <c r="D135">
        <f t="shared" si="8"/>
        <v>1.934956248598497E-4</v>
      </c>
      <c r="E135">
        <f t="shared" si="7"/>
        <v>8.5489700505562922</v>
      </c>
    </row>
    <row r="136" spans="1:5" x14ac:dyDescent="0.35">
      <c r="A136" s="3">
        <v>41786</v>
      </c>
      <c r="B136">
        <v>38.638323</v>
      </c>
      <c r="C136">
        <f t="shared" si="6"/>
        <v>1.7447552471120779E-3</v>
      </c>
      <c r="D136">
        <f t="shared" si="8"/>
        <v>1.7822454660572346E-4</v>
      </c>
      <c r="E136">
        <f t="shared" si="7"/>
        <v>8.6153857684135797</v>
      </c>
    </row>
    <row r="137" spans="1:5" x14ac:dyDescent="0.35">
      <c r="A137" s="3">
        <v>41787</v>
      </c>
      <c r="B137">
        <v>38.465273000000003</v>
      </c>
      <c r="C137">
        <f t="shared" si="6"/>
        <v>-4.4787140477084465E-3</v>
      </c>
      <c r="D137">
        <f t="shared" si="8"/>
        <v>1.7018978731759391E-4</v>
      </c>
      <c r="E137">
        <f t="shared" si="7"/>
        <v>8.5607345191590571</v>
      </c>
    </row>
    <row r="138" spans="1:5" x14ac:dyDescent="0.35">
      <c r="A138" s="3">
        <v>41788</v>
      </c>
      <c r="B138">
        <v>38.782533999999998</v>
      </c>
      <c r="C138">
        <f t="shared" si="6"/>
        <v>8.2479851371390217E-3</v>
      </c>
      <c r="D138">
        <f t="shared" si="8"/>
        <v>1.6836803699060848E-4</v>
      </c>
      <c r="E138">
        <f t="shared" si="7"/>
        <v>8.2853073667117698</v>
      </c>
    </row>
    <row r="139" spans="1:5" x14ac:dyDescent="0.35">
      <c r="A139" s="3">
        <v>41789</v>
      </c>
      <c r="B139">
        <v>39.359366999999999</v>
      </c>
      <c r="C139">
        <f t="shared" si="6"/>
        <v>1.4873525283314407E-2</v>
      </c>
      <c r="D139">
        <f t="shared" si="8"/>
        <v>1.7478212513725281E-4</v>
      </c>
      <c r="E139">
        <f t="shared" si="7"/>
        <v>7.3862702526814603</v>
      </c>
    </row>
    <row r="140" spans="1:5" x14ac:dyDescent="0.35">
      <c r="A140" s="3">
        <v>41792</v>
      </c>
      <c r="B140">
        <v>39.215161000000002</v>
      </c>
      <c r="C140">
        <f t="shared" si="6"/>
        <v>-3.6638292480668439E-3</v>
      </c>
      <c r="D140">
        <f t="shared" si="8"/>
        <v>2.02047599463064E-4</v>
      </c>
      <c r="E140">
        <f t="shared" si="7"/>
        <v>8.4405692160080061</v>
      </c>
    </row>
    <row r="141" spans="1:5" x14ac:dyDescent="0.35">
      <c r="A141" s="3">
        <v>41793</v>
      </c>
      <c r="B141">
        <v>38.734465</v>
      </c>
      <c r="C141">
        <f t="shared" si="6"/>
        <v>-1.2257912188604855E-2</v>
      </c>
      <c r="D141">
        <f t="shared" si="8"/>
        <v>1.8500541093262728E-4</v>
      </c>
      <c r="E141">
        <f t="shared" si="7"/>
        <v>7.7829524222733992</v>
      </c>
    </row>
    <row r="142" spans="1:5" x14ac:dyDescent="0.35">
      <c r="A142" s="3">
        <v>41794</v>
      </c>
      <c r="B142">
        <v>38.763305000000003</v>
      </c>
      <c r="C142">
        <f t="shared" si="6"/>
        <v>7.4455655964274757E-4</v>
      </c>
      <c r="D142">
        <f t="shared" si="8"/>
        <v>1.9673308693828528E-4</v>
      </c>
      <c r="E142">
        <f t="shared" si="7"/>
        <v>8.5308447858368162</v>
      </c>
    </row>
    <row r="143" spans="1:5" x14ac:dyDescent="0.35">
      <c r="A143" s="3">
        <v>41795</v>
      </c>
      <c r="B143">
        <v>39.618943000000002</v>
      </c>
      <c r="C143">
        <f t="shared" si="6"/>
        <v>2.2073401635902795E-2</v>
      </c>
      <c r="D143">
        <f t="shared" si="8"/>
        <v>1.8006692812692177E-4</v>
      </c>
      <c r="E143">
        <f t="shared" si="7"/>
        <v>5.9163266090892357</v>
      </c>
    </row>
    <row r="144" spans="1:5" x14ac:dyDescent="0.35">
      <c r="A144" s="3">
        <v>41796</v>
      </c>
      <c r="B144">
        <v>39.878518999999997</v>
      </c>
      <c r="C144">
        <f t="shared" si="6"/>
        <v>6.5518153778104478E-3</v>
      </c>
      <c r="D144">
        <f t="shared" si="8"/>
        <v>2.4614777708863731E-4</v>
      </c>
      <c r="E144">
        <f t="shared" si="7"/>
        <v>8.1351861509995178</v>
      </c>
    </row>
    <row r="145" spans="1:5" x14ac:dyDescent="0.35">
      <c r="A145" s="3">
        <v>41799</v>
      </c>
      <c r="B145">
        <v>39.676628000000001</v>
      </c>
      <c r="C145">
        <f t="shared" si="6"/>
        <v>-5.0626503958182672E-3</v>
      </c>
      <c r="D145">
        <f t="shared" si="8"/>
        <v>2.1402376712521411E-4</v>
      </c>
      <c r="E145">
        <f t="shared" si="7"/>
        <v>8.3296684279784738</v>
      </c>
    </row>
    <row r="146" spans="1:5" x14ac:dyDescent="0.35">
      <c r="A146" s="3">
        <v>41800</v>
      </c>
      <c r="B146">
        <v>39.522806000000003</v>
      </c>
      <c r="C146">
        <f t="shared" si="6"/>
        <v>-3.8768919576532088E-3</v>
      </c>
      <c r="D146">
        <f t="shared" si="8"/>
        <v>1.935350670920299E-4</v>
      </c>
      <c r="E146">
        <f t="shared" si="7"/>
        <v>8.4723899871430959</v>
      </c>
    </row>
    <row r="147" spans="1:5" x14ac:dyDescent="0.35">
      <c r="A147" s="3">
        <v>41801</v>
      </c>
      <c r="B147">
        <v>39.282457999999998</v>
      </c>
      <c r="C147">
        <f t="shared" si="6"/>
        <v>-6.0812483809981619E-3</v>
      </c>
      <c r="D147">
        <f t="shared" si="8"/>
        <v>1.8053409950768607E-4</v>
      </c>
      <c r="E147">
        <f t="shared" si="7"/>
        <v>8.4147454697712885</v>
      </c>
    </row>
    <row r="148" spans="1:5" x14ac:dyDescent="0.35">
      <c r="A148" s="3">
        <v>41802</v>
      </c>
      <c r="B148">
        <v>39.013269000000001</v>
      </c>
      <c r="C148">
        <f t="shared" si="6"/>
        <v>-6.8526516339684563E-3</v>
      </c>
      <c r="D148">
        <f t="shared" si="8"/>
        <v>1.7672273922340423E-4</v>
      </c>
      <c r="E148">
        <f t="shared" si="7"/>
        <v>8.3752081129809426</v>
      </c>
    </row>
    <row r="149" spans="1:5" x14ac:dyDescent="0.35">
      <c r="A149" s="3">
        <v>41803</v>
      </c>
      <c r="B149">
        <v>39.638171</v>
      </c>
      <c r="C149">
        <f t="shared" si="6"/>
        <v>1.6017678498051489E-2</v>
      </c>
      <c r="D149">
        <f t="shared" si="8"/>
        <v>1.7615358688654421E-4</v>
      </c>
      <c r="E149">
        <f t="shared" si="7"/>
        <v>7.1876637985030678</v>
      </c>
    </row>
    <row r="150" spans="1:5" x14ac:dyDescent="0.35">
      <c r="A150" s="3">
        <v>41806</v>
      </c>
      <c r="B150">
        <v>39.897748</v>
      </c>
      <c r="C150">
        <f t="shared" si="6"/>
        <v>6.5486623991808345E-3</v>
      </c>
      <c r="D150">
        <f t="shared" si="8"/>
        <v>2.0827813990445754E-4</v>
      </c>
      <c r="E150">
        <f t="shared" si="7"/>
        <v>8.2707337107871819</v>
      </c>
    </row>
    <row r="151" spans="1:5" x14ac:dyDescent="0.35">
      <c r="A151" s="3">
        <v>41807</v>
      </c>
      <c r="B151">
        <v>40.070798000000003</v>
      </c>
      <c r="C151">
        <f t="shared" si="6"/>
        <v>4.3373375359432188E-3</v>
      </c>
      <c r="D151">
        <f t="shared" si="8"/>
        <v>1.9301969722613471E-4</v>
      </c>
      <c r="E151">
        <f t="shared" si="7"/>
        <v>8.4552541859051846</v>
      </c>
    </row>
    <row r="152" spans="1:5" x14ac:dyDescent="0.35">
      <c r="A152" s="3">
        <v>41808</v>
      </c>
      <c r="B152">
        <v>40.041958000000001</v>
      </c>
      <c r="C152">
        <f t="shared" si="6"/>
        <v>-7.1972612075263431E-4</v>
      </c>
      <c r="D152">
        <f t="shared" si="8"/>
        <v>1.808336990555742E-4</v>
      </c>
      <c r="E152">
        <f t="shared" si="7"/>
        <v>8.615068196997651</v>
      </c>
    </row>
    <row r="153" spans="1:5" x14ac:dyDescent="0.35">
      <c r="A153" s="3">
        <v>41809</v>
      </c>
      <c r="B153">
        <v>39.907359999999997</v>
      </c>
      <c r="C153">
        <f t="shared" si="6"/>
        <v>-3.3614240342593632E-3</v>
      </c>
      <c r="D153">
        <f t="shared" si="8"/>
        <v>1.7124552565284926E-4</v>
      </c>
      <c r="E153">
        <f t="shared" si="7"/>
        <v>8.6064299210546178</v>
      </c>
    </row>
    <row r="154" spans="1:5" x14ac:dyDescent="0.35">
      <c r="A154" s="3">
        <v>41810</v>
      </c>
      <c r="B154">
        <v>40.070798000000003</v>
      </c>
      <c r="C154">
        <f t="shared" si="6"/>
        <v>4.0954350275239056E-3</v>
      </c>
      <c r="D154">
        <f t="shared" si="8"/>
        <v>1.6759770727295593E-4</v>
      </c>
      <c r="E154">
        <f t="shared" si="7"/>
        <v>8.5938675729593204</v>
      </c>
    </row>
    <row r="155" spans="1:5" x14ac:dyDescent="0.35">
      <c r="A155" s="3">
        <v>41813</v>
      </c>
      <c r="B155">
        <v>40.368831</v>
      </c>
      <c r="C155">
        <f t="shared" si="6"/>
        <v>7.4376607124219648E-3</v>
      </c>
      <c r="D155">
        <f t="shared" si="8"/>
        <v>1.6642219234125179E-4</v>
      </c>
      <c r="E155">
        <f t="shared" si="7"/>
        <v>8.3685823096711012</v>
      </c>
    </row>
    <row r="156" spans="1:5" x14ac:dyDescent="0.35">
      <c r="A156" s="3">
        <v>41814</v>
      </c>
      <c r="B156">
        <v>40.138095</v>
      </c>
      <c r="C156">
        <f t="shared" si="6"/>
        <v>-5.7156968454201776E-3</v>
      </c>
      <c r="D156">
        <f t="shared" si="8"/>
        <v>1.7173605618541968E-4</v>
      </c>
      <c r="E156">
        <f t="shared" si="7"/>
        <v>8.4793227458312295</v>
      </c>
    </row>
    <row r="157" spans="1:5" x14ac:dyDescent="0.35">
      <c r="A157" s="3">
        <v>41815</v>
      </c>
      <c r="B157">
        <v>40.407283999999997</v>
      </c>
      <c r="C157">
        <f t="shared" si="6"/>
        <v>6.7065714005609192E-3</v>
      </c>
      <c r="D157">
        <f t="shared" si="8"/>
        <v>1.71177052101682E-4</v>
      </c>
      <c r="E157">
        <f t="shared" si="7"/>
        <v>8.4100543778261549</v>
      </c>
    </row>
    <row r="158" spans="1:5" x14ac:dyDescent="0.35">
      <c r="A158" s="3">
        <v>41816</v>
      </c>
      <c r="B158">
        <v>40.109254999999997</v>
      </c>
      <c r="C158">
        <f t="shared" si="6"/>
        <v>-7.3756256421490659E-3</v>
      </c>
      <c r="D158">
        <f t="shared" si="8"/>
        <v>1.7277210420797086E-4</v>
      </c>
      <c r="E158">
        <f t="shared" si="7"/>
        <v>8.3486723510613299</v>
      </c>
    </row>
    <row r="159" spans="1:5" x14ac:dyDescent="0.35">
      <c r="A159" s="3">
        <v>41817</v>
      </c>
      <c r="B159">
        <v>40.618791000000002</v>
      </c>
      <c r="C159">
        <f t="shared" si="6"/>
        <v>1.2703701427513531E-2</v>
      </c>
      <c r="D159">
        <f t="shared" si="8"/>
        <v>1.7511468703427081E-4</v>
      </c>
      <c r="E159">
        <f t="shared" si="7"/>
        <v>7.7284789557560334</v>
      </c>
    </row>
    <row r="160" spans="1:5" x14ac:dyDescent="0.35">
      <c r="A160" s="3">
        <v>41820</v>
      </c>
      <c r="B160">
        <v>40.090026999999999</v>
      </c>
      <c r="C160">
        <f t="shared" si="6"/>
        <v>-1.3017718818859046E-2</v>
      </c>
      <c r="D160">
        <f t="shared" si="8"/>
        <v>1.9297113182702508E-4</v>
      </c>
      <c r="E160">
        <f t="shared" si="7"/>
        <v>7.6748023171941062</v>
      </c>
    </row>
    <row r="161" spans="1:5" x14ac:dyDescent="0.35">
      <c r="A161" s="3">
        <v>41821</v>
      </c>
      <c r="B161">
        <v>40.253461000000001</v>
      </c>
      <c r="C161">
        <f t="shared" si="6"/>
        <v>4.0766747301018858E-3</v>
      </c>
      <c r="D161">
        <f t="shared" si="8"/>
        <v>2.0412208506395392E-4</v>
      </c>
      <c r="E161">
        <f t="shared" si="7"/>
        <v>8.4153739688175158</v>
      </c>
    </row>
    <row r="162" spans="1:5" x14ac:dyDescent="0.35">
      <c r="A162" s="3">
        <v>41822</v>
      </c>
      <c r="B162">
        <v>40.282305999999998</v>
      </c>
      <c r="C162">
        <f t="shared" si="6"/>
        <v>7.1658434538080841E-4</v>
      </c>
      <c r="D162">
        <f t="shared" si="8"/>
        <v>1.8665023261615156E-4</v>
      </c>
      <c r="E162">
        <f t="shared" si="7"/>
        <v>8.5835230081080933</v>
      </c>
    </row>
    <row r="163" spans="1:5" x14ac:dyDescent="0.35">
      <c r="A163" s="3">
        <v>41823</v>
      </c>
      <c r="B163">
        <v>40.186163999999998</v>
      </c>
      <c r="C163">
        <f t="shared" si="6"/>
        <v>-2.3867054681527022E-3</v>
      </c>
      <c r="D163">
        <f t="shared" si="8"/>
        <v>1.7446993590040447E-4</v>
      </c>
      <c r="E163">
        <f t="shared" si="7"/>
        <v>8.6211085791814863</v>
      </c>
    </row>
    <row r="164" spans="1:5" x14ac:dyDescent="0.35">
      <c r="A164" s="3">
        <v>41827</v>
      </c>
      <c r="B164">
        <v>40.368831</v>
      </c>
      <c r="C164">
        <f t="shared" si="6"/>
        <v>4.5455196967792728E-3</v>
      </c>
      <c r="D164">
        <f t="shared" si="8"/>
        <v>1.6851842845933015E-4</v>
      </c>
      <c r="E164">
        <f t="shared" si="7"/>
        <v>8.5658571981756797</v>
      </c>
    </row>
    <row r="165" spans="1:5" x14ac:dyDescent="0.35">
      <c r="A165" s="3">
        <v>41828</v>
      </c>
      <c r="B165">
        <v>40.166936</v>
      </c>
      <c r="C165">
        <f t="shared" si="6"/>
        <v>-5.0012595113294311E-3</v>
      </c>
      <c r="D165">
        <f t="shared" si="8"/>
        <v>1.6753461819086297E-4</v>
      </c>
      <c r="E165">
        <f t="shared" si="7"/>
        <v>8.5450224730618629</v>
      </c>
    </row>
    <row r="166" spans="1:5" x14ac:dyDescent="0.35">
      <c r="A166" s="3">
        <v>41829</v>
      </c>
      <c r="B166">
        <v>40.061182000000002</v>
      </c>
      <c r="C166">
        <f t="shared" si="6"/>
        <v>-2.6328620136720775E-3</v>
      </c>
      <c r="D166">
        <f t="shared" si="8"/>
        <v>1.6766248694449651E-4</v>
      </c>
      <c r="E166">
        <f t="shared" si="7"/>
        <v>8.6522128629045749</v>
      </c>
    </row>
    <row r="167" spans="1:5" x14ac:dyDescent="0.35">
      <c r="A167" s="3">
        <v>41830</v>
      </c>
      <c r="B167">
        <v>40.080410999999998</v>
      </c>
      <c r="C167">
        <f t="shared" si="6"/>
        <v>4.79990830025827E-4</v>
      </c>
      <c r="D167">
        <f t="shared" si="8"/>
        <v>1.6493511352148733E-4</v>
      </c>
      <c r="E167">
        <f t="shared" si="7"/>
        <v>8.7085615531909539</v>
      </c>
    </row>
    <row r="168" spans="1:5" x14ac:dyDescent="0.35">
      <c r="A168" s="3">
        <v>41831</v>
      </c>
      <c r="B168">
        <v>40.464969000000004</v>
      </c>
      <c r="C168">
        <f t="shared" si="6"/>
        <v>9.5946620906658241E-3</v>
      </c>
      <c r="D168">
        <f t="shared" si="8"/>
        <v>1.6238568213870004E-4</v>
      </c>
      <c r="E168">
        <f t="shared" si="7"/>
        <v>8.1586295401265048</v>
      </c>
    </row>
    <row r="169" spans="1:5" x14ac:dyDescent="0.35">
      <c r="A169" s="3">
        <v>41834</v>
      </c>
      <c r="B169">
        <v>40.513038000000002</v>
      </c>
      <c r="C169">
        <f t="shared" si="6"/>
        <v>1.1879163925715137E-3</v>
      </c>
      <c r="D169">
        <f t="shared" si="8"/>
        <v>1.7518384176233904E-4</v>
      </c>
      <c r="E169">
        <f t="shared" si="7"/>
        <v>8.6416193855626346</v>
      </c>
    </row>
    <row r="170" spans="1:5" x14ac:dyDescent="0.35">
      <c r="A170" s="3">
        <v>41835</v>
      </c>
      <c r="B170">
        <v>40.811070000000001</v>
      </c>
      <c r="C170">
        <f t="shared" si="6"/>
        <v>7.3564465839367358E-3</v>
      </c>
      <c r="D170">
        <f t="shared" si="8"/>
        <v>1.6825106237504297E-4</v>
      </c>
      <c r="E170">
        <f t="shared" si="7"/>
        <v>8.3684071258129187</v>
      </c>
    </row>
    <row r="171" spans="1:5" x14ac:dyDescent="0.35">
      <c r="A171" s="3">
        <v>41836</v>
      </c>
      <c r="B171">
        <v>42.378138999999997</v>
      </c>
      <c r="C171">
        <f t="shared" si="6"/>
        <v>3.8398135603893664E-2</v>
      </c>
      <c r="D171">
        <f t="shared" si="8"/>
        <v>1.7256416429462334E-4</v>
      </c>
      <c r="E171">
        <f t="shared" si="7"/>
        <v>0.12057569916109934</v>
      </c>
    </row>
    <row r="172" spans="1:5" x14ac:dyDescent="0.35">
      <c r="A172" s="3">
        <v>41837</v>
      </c>
      <c r="B172">
        <v>42.810763000000001</v>
      </c>
      <c r="C172">
        <f t="shared" si="6"/>
        <v>1.0208659705420385E-2</v>
      </c>
      <c r="D172">
        <f t="shared" si="8"/>
        <v>3.947701828878061E-4</v>
      </c>
      <c r="E172">
        <f t="shared" si="7"/>
        <v>7.5732133520653946</v>
      </c>
    </row>
    <row r="173" spans="1:5" x14ac:dyDescent="0.35">
      <c r="A173" s="3">
        <v>41838</v>
      </c>
      <c r="B173">
        <v>42.964585</v>
      </c>
      <c r="C173">
        <f t="shared" si="6"/>
        <v>3.593068406652741E-3</v>
      </c>
      <c r="D173">
        <f t="shared" si="8"/>
        <v>3.0591651964911409E-4</v>
      </c>
      <c r="E173">
        <f t="shared" si="7"/>
        <v>8.0499967898942462</v>
      </c>
    </row>
    <row r="174" spans="1:5" x14ac:dyDescent="0.35">
      <c r="A174" s="3">
        <v>41841</v>
      </c>
      <c r="B174">
        <v>43.108795000000001</v>
      </c>
      <c r="C174">
        <f t="shared" si="6"/>
        <v>3.3564853471760767E-3</v>
      </c>
      <c r="D174">
        <f t="shared" si="8"/>
        <v>2.4251841077188859E-4</v>
      </c>
      <c r="E174">
        <f t="shared" si="7"/>
        <v>8.2779787498484154</v>
      </c>
    </row>
    <row r="175" spans="1:5" x14ac:dyDescent="0.35">
      <c r="A175" s="3">
        <v>41842</v>
      </c>
      <c r="B175">
        <v>43.099182999999996</v>
      </c>
      <c r="C175">
        <f t="shared" si="6"/>
        <v>-2.2297074181739881E-4</v>
      </c>
      <c r="D175">
        <f t="shared" si="8"/>
        <v>2.0711143630174278E-4</v>
      </c>
      <c r="E175">
        <f t="shared" si="7"/>
        <v>8.4820135254754483</v>
      </c>
    </row>
    <row r="176" spans="1:5" x14ac:dyDescent="0.35">
      <c r="A176" s="3">
        <v>41843</v>
      </c>
      <c r="B176">
        <v>43.137636000000001</v>
      </c>
      <c r="C176">
        <f t="shared" si="6"/>
        <v>8.9219788690667458E-4</v>
      </c>
      <c r="D176">
        <f t="shared" si="8"/>
        <v>1.8574333616580086E-4</v>
      </c>
      <c r="E176">
        <f t="shared" si="7"/>
        <v>8.586859174909991</v>
      </c>
    </row>
    <row r="177" spans="1:5" x14ac:dyDescent="0.35">
      <c r="A177" s="3">
        <v>41844</v>
      </c>
      <c r="B177">
        <v>42.685783999999998</v>
      </c>
      <c r="C177">
        <f t="shared" si="6"/>
        <v>-1.0474658370245471E-2</v>
      </c>
      <c r="D177">
        <f t="shared" si="8"/>
        <v>1.7401081183352678E-4</v>
      </c>
      <c r="E177">
        <f t="shared" si="7"/>
        <v>8.0258663948361804</v>
      </c>
    </row>
    <row r="178" spans="1:5" x14ac:dyDescent="0.35">
      <c r="A178" s="3">
        <v>41845</v>
      </c>
      <c r="B178">
        <v>42.781922000000002</v>
      </c>
      <c r="C178">
        <f t="shared" si="6"/>
        <v>2.2522252373296785E-3</v>
      </c>
      <c r="D178">
        <f t="shared" si="8"/>
        <v>1.843629746023017E-4</v>
      </c>
      <c r="E178">
        <f t="shared" si="7"/>
        <v>8.5710902961247815</v>
      </c>
    </row>
    <row r="179" spans="1:5" x14ac:dyDescent="0.35">
      <c r="A179" s="3">
        <v>41848</v>
      </c>
      <c r="B179">
        <v>42.272385999999997</v>
      </c>
      <c r="C179">
        <f t="shared" si="6"/>
        <v>-1.1910077345286268E-2</v>
      </c>
      <c r="D179">
        <f t="shared" si="8"/>
        <v>1.7390729750256387E-4</v>
      </c>
      <c r="E179">
        <f t="shared" si="7"/>
        <v>7.841324056045301</v>
      </c>
    </row>
    <row r="180" spans="1:5" x14ac:dyDescent="0.35">
      <c r="A180" s="3">
        <v>41849</v>
      </c>
      <c r="B180">
        <v>42.195473</v>
      </c>
      <c r="C180">
        <f t="shared" si="6"/>
        <v>-1.8194620005598352E-3</v>
      </c>
      <c r="D180">
        <f t="shared" si="8"/>
        <v>1.8927844862846128E-4</v>
      </c>
      <c r="E180">
        <f t="shared" si="7"/>
        <v>8.5548015552048184</v>
      </c>
    </row>
    <row r="181" spans="1:5" x14ac:dyDescent="0.35">
      <c r="A181" s="3">
        <v>41850</v>
      </c>
      <c r="B181">
        <v>41.897444</v>
      </c>
      <c r="C181">
        <f t="shared" si="6"/>
        <v>-7.0630562667232015E-3</v>
      </c>
      <c r="D181">
        <f t="shared" si="8"/>
        <v>1.7636008320227788E-4</v>
      </c>
      <c r="E181">
        <f t="shared" si="7"/>
        <v>8.3601139329370664</v>
      </c>
    </row>
    <row r="182" spans="1:5" x14ac:dyDescent="0.35">
      <c r="A182" s="3">
        <v>41851</v>
      </c>
      <c r="B182">
        <v>41.493656999999999</v>
      </c>
      <c r="C182">
        <f t="shared" si="6"/>
        <v>-9.6375091521096433E-3</v>
      </c>
      <c r="D182">
        <f t="shared" si="8"/>
        <v>1.7640564889551244E-4</v>
      </c>
      <c r="E182">
        <f t="shared" si="7"/>
        <v>8.1162016684153073</v>
      </c>
    </row>
    <row r="183" spans="1:5" x14ac:dyDescent="0.35">
      <c r="A183" s="3">
        <v>41852</v>
      </c>
      <c r="B183">
        <v>41.205241000000001</v>
      </c>
      <c r="C183">
        <f t="shared" si="6"/>
        <v>-6.9508455232084754E-3</v>
      </c>
      <c r="D183">
        <f t="shared" si="8"/>
        <v>1.8308506350106792E-4</v>
      </c>
      <c r="E183">
        <f t="shared" si="7"/>
        <v>8.3416700343733599</v>
      </c>
    </row>
    <row r="184" spans="1:5" x14ac:dyDescent="0.35">
      <c r="A184" s="3">
        <v>41855</v>
      </c>
      <c r="B184">
        <v>41.695549</v>
      </c>
      <c r="C184">
        <f t="shared" si="6"/>
        <v>1.1899165933770387E-2</v>
      </c>
      <c r="D184">
        <f t="shared" si="8"/>
        <v>1.798910947545105E-4</v>
      </c>
      <c r="E184">
        <f t="shared" si="7"/>
        <v>7.8360707640520344</v>
      </c>
    </row>
    <row r="185" spans="1:5" x14ac:dyDescent="0.35">
      <c r="A185" s="3">
        <v>41856</v>
      </c>
      <c r="B185">
        <v>41.416747999999998</v>
      </c>
      <c r="C185">
        <f t="shared" si="6"/>
        <v>-6.6865890169716053E-3</v>
      </c>
      <c r="D185">
        <f t="shared" si="8"/>
        <v>1.925560932869632E-4</v>
      </c>
      <c r="E185">
        <f t="shared" si="7"/>
        <v>8.3229285172593084</v>
      </c>
    </row>
    <row r="186" spans="1:5" x14ac:dyDescent="0.35">
      <c r="A186" s="3">
        <v>41857</v>
      </c>
      <c r="B186">
        <v>41.089874999999999</v>
      </c>
      <c r="C186">
        <f t="shared" si="6"/>
        <v>-7.8922903362668422E-3</v>
      </c>
      <c r="D186">
        <f t="shared" si="8"/>
        <v>1.8458477764028507E-4</v>
      </c>
      <c r="E186">
        <f t="shared" si="7"/>
        <v>8.2599510855206439</v>
      </c>
    </row>
    <row r="187" spans="1:5" x14ac:dyDescent="0.35">
      <c r="A187" s="3">
        <v>41858</v>
      </c>
      <c r="B187">
        <v>41.560954000000002</v>
      </c>
      <c r="C187">
        <f t="shared" si="6"/>
        <v>1.1464600464226361E-2</v>
      </c>
      <c r="D187">
        <f t="shared" si="8"/>
        <v>1.8288534863617896E-4</v>
      </c>
      <c r="E187">
        <f t="shared" si="7"/>
        <v>7.8879655264732049</v>
      </c>
    </row>
    <row r="188" spans="1:5" x14ac:dyDescent="0.35">
      <c r="A188" s="3">
        <v>41859</v>
      </c>
      <c r="B188">
        <v>41.532114</v>
      </c>
      <c r="C188">
        <f t="shared" si="6"/>
        <v>-6.9392054859959229E-4</v>
      </c>
      <c r="D188">
        <f t="shared" si="8"/>
        <v>1.9264496937694125E-4</v>
      </c>
      <c r="E188">
        <f t="shared" si="7"/>
        <v>8.5521620500204705</v>
      </c>
    </row>
    <row r="189" spans="1:5" x14ac:dyDescent="0.35">
      <c r="A189" s="3">
        <v>41862</v>
      </c>
      <c r="B189">
        <v>41.532114</v>
      </c>
      <c r="C189">
        <f t="shared" si="6"/>
        <v>0</v>
      </c>
      <c r="D189">
        <f t="shared" si="8"/>
        <v>1.7778890586134615E-4</v>
      </c>
      <c r="E189">
        <f t="shared" si="7"/>
        <v>8.6349136335615633</v>
      </c>
    </row>
    <row r="190" spans="1:5" x14ac:dyDescent="0.35">
      <c r="A190" s="3">
        <v>41863</v>
      </c>
      <c r="B190">
        <v>41.839759000000001</v>
      </c>
      <c r="C190">
        <f t="shared" si="6"/>
        <v>7.4074004516119941E-3</v>
      </c>
      <c r="D190">
        <f t="shared" si="8"/>
        <v>1.6947710134159109E-4</v>
      </c>
      <c r="E190">
        <f t="shared" si="7"/>
        <v>8.3590346525538379</v>
      </c>
    </row>
    <row r="191" spans="1:5" x14ac:dyDescent="0.35">
      <c r="A191" s="3">
        <v>41864</v>
      </c>
      <c r="B191">
        <v>42.378138999999997</v>
      </c>
      <c r="C191">
        <f t="shared" si="6"/>
        <v>1.2867664940421778E-2</v>
      </c>
      <c r="D191">
        <f t="shared" si="8"/>
        <v>1.7336039618701707E-4</v>
      </c>
      <c r="E191">
        <f t="shared" si="7"/>
        <v>7.7050362620729898</v>
      </c>
    </row>
    <row r="192" spans="1:5" x14ac:dyDescent="0.35">
      <c r="A192" s="3">
        <v>41865</v>
      </c>
      <c r="B192">
        <v>42.560803</v>
      </c>
      <c r="C192">
        <f t="shared" si="6"/>
        <v>4.3103355718381734E-3</v>
      </c>
      <c r="D192">
        <f t="shared" si="8"/>
        <v>1.9264732529993797E-4</v>
      </c>
      <c r="E192">
        <f t="shared" si="7"/>
        <v>8.4582089311045472</v>
      </c>
    </row>
    <row r="193" spans="1:5" x14ac:dyDescent="0.35">
      <c r="A193" s="3">
        <v>41866</v>
      </c>
      <c r="B193">
        <v>43.060727</v>
      </c>
      <c r="C193">
        <f t="shared" si="6"/>
        <v>1.1746112966900556E-2</v>
      </c>
      <c r="D193">
        <f t="shared" si="8"/>
        <v>1.8059109043740232E-4</v>
      </c>
      <c r="E193">
        <f t="shared" si="7"/>
        <v>7.8552775950890359</v>
      </c>
    </row>
    <row r="194" spans="1:5" x14ac:dyDescent="0.35">
      <c r="A194" s="3">
        <v>41869</v>
      </c>
      <c r="B194">
        <v>43.368372000000001</v>
      </c>
      <c r="C194">
        <f t="shared" si="6"/>
        <v>7.1444450995915799E-3</v>
      </c>
      <c r="D194">
        <f t="shared" si="8"/>
        <v>1.9238412551937141E-4</v>
      </c>
      <c r="E194">
        <f t="shared" si="7"/>
        <v>8.2906978843831691</v>
      </c>
    </row>
    <row r="195" spans="1:5" x14ac:dyDescent="0.35">
      <c r="A195" s="3">
        <v>41870</v>
      </c>
      <c r="B195">
        <v>43.852072</v>
      </c>
      <c r="C195">
        <f t="shared" si="6"/>
        <v>1.1153289314157306E-2</v>
      </c>
      <c r="D195">
        <f t="shared" si="8"/>
        <v>1.8546950296208131E-4</v>
      </c>
      <c r="E195">
        <f t="shared" si="7"/>
        <v>7.9219121848940812</v>
      </c>
    </row>
    <row r="196" spans="1:5" x14ac:dyDescent="0.35">
      <c r="A196" s="3">
        <v>41871</v>
      </c>
      <c r="B196">
        <v>43.484459999999999</v>
      </c>
      <c r="C196">
        <f t="shared" ref="C196:C259" si="9">(B196-B195)/B195</f>
        <v>-8.3830018339840634E-3</v>
      </c>
      <c r="D196">
        <f t="shared" si="8"/>
        <v>1.9298807143798316E-4</v>
      </c>
      <c r="E196">
        <f t="shared" si="7"/>
        <v>8.1887419520273887</v>
      </c>
    </row>
    <row r="197" spans="1:5" x14ac:dyDescent="0.35">
      <c r="A197" s="3">
        <v>41872</v>
      </c>
      <c r="B197">
        <v>43.745657000000001</v>
      </c>
      <c r="C197">
        <f t="shared" si="9"/>
        <v>6.0066745683401103E-3</v>
      </c>
      <c r="D197">
        <f t="shared" si="8"/>
        <v>1.8878078201544783E-4</v>
      </c>
      <c r="E197">
        <f t="shared" ref="E197:E260" si="10">-LN(D197)-C197*C197/D197</f>
        <v>8.3838022121728706</v>
      </c>
    </row>
    <row r="198" spans="1:5" x14ac:dyDescent="0.35">
      <c r="A198" s="3">
        <v>41873</v>
      </c>
      <c r="B198">
        <v>43.67794</v>
      </c>
      <c r="C198">
        <f t="shared" si="9"/>
        <v>-1.5479708077078783E-3</v>
      </c>
      <c r="D198">
        <f t="shared" ref="D198:D261" si="11">$H$5+$H$7*D197+$H$6*C197*C197</f>
        <v>1.8115578599941254E-4</v>
      </c>
      <c r="E198">
        <f t="shared" si="10"/>
        <v>8.6029258362069392</v>
      </c>
    </row>
    <row r="199" spans="1:5" x14ac:dyDescent="0.35">
      <c r="A199" s="3">
        <v>41876</v>
      </c>
      <c r="B199">
        <v>43.697285000000001</v>
      </c>
      <c r="C199">
        <f t="shared" si="9"/>
        <v>4.4290092435680982E-4</v>
      </c>
      <c r="D199">
        <f t="shared" si="11"/>
        <v>1.7171479736716996E-4</v>
      </c>
      <c r="E199">
        <f t="shared" si="10"/>
        <v>8.6685332457722222</v>
      </c>
    </row>
    <row r="200" spans="1:5" x14ac:dyDescent="0.35">
      <c r="A200" s="3">
        <v>41877</v>
      </c>
      <c r="B200">
        <v>43.542501000000001</v>
      </c>
      <c r="C200">
        <f t="shared" si="9"/>
        <v>-3.5421880329635893E-3</v>
      </c>
      <c r="D200">
        <f t="shared" si="11"/>
        <v>1.6613953360157765E-4</v>
      </c>
      <c r="E200">
        <f t="shared" si="10"/>
        <v>8.6271611233790875</v>
      </c>
    </row>
    <row r="201" spans="1:5" x14ac:dyDescent="0.35">
      <c r="A201" s="3">
        <v>41878</v>
      </c>
      <c r="B201">
        <v>43.407066</v>
      </c>
      <c r="C201">
        <f t="shared" si="9"/>
        <v>-3.1104092987217493E-3</v>
      </c>
      <c r="D201">
        <f t="shared" si="11"/>
        <v>1.6495971112911756E-4</v>
      </c>
      <c r="E201">
        <f t="shared" si="10"/>
        <v>8.6511607501332186</v>
      </c>
    </row>
    <row r="202" spans="1:5" x14ac:dyDescent="0.35">
      <c r="A202" s="3">
        <v>41879</v>
      </c>
      <c r="B202">
        <v>43.416741999999999</v>
      </c>
      <c r="C202">
        <f t="shared" si="9"/>
        <v>2.2291301605132464E-4</v>
      </c>
      <c r="D202">
        <f t="shared" si="11"/>
        <v>1.6386097335380136E-4</v>
      </c>
      <c r="E202">
        <f t="shared" si="10"/>
        <v>8.7161889669423562</v>
      </c>
    </row>
    <row r="203" spans="1:5" x14ac:dyDescent="0.35">
      <c r="A203" s="3">
        <v>41880</v>
      </c>
      <c r="B203">
        <v>43.948810000000002</v>
      </c>
      <c r="C203">
        <f t="shared" si="9"/>
        <v>1.2254903880166836E-2</v>
      </c>
      <c r="D203">
        <f t="shared" si="11"/>
        <v>1.6176213439322471E-4</v>
      </c>
      <c r="E203">
        <f t="shared" si="10"/>
        <v>7.8009668948970488</v>
      </c>
    </row>
    <row r="204" spans="1:5" x14ac:dyDescent="0.35">
      <c r="A204" s="3">
        <v>41884</v>
      </c>
      <c r="B204">
        <v>43.619895</v>
      </c>
      <c r="C204">
        <f t="shared" si="9"/>
        <v>-7.48404791847611E-3</v>
      </c>
      <c r="D204">
        <f t="shared" si="11"/>
        <v>1.8383391355165219E-4</v>
      </c>
      <c r="E204">
        <f t="shared" si="10"/>
        <v>8.2967953686944469</v>
      </c>
    </row>
    <row r="205" spans="1:5" x14ac:dyDescent="0.35">
      <c r="A205" s="3">
        <v>41885</v>
      </c>
      <c r="B205">
        <v>43.494132</v>
      </c>
      <c r="C205">
        <f t="shared" si="9"/>
        <v>-2.8831568714229867E-3</v>
      </c>
      <c r="D205">
        <f t="shared" si="11"/>
        <v>1.8149750456381843E-4</v>
      </c>
      <c r="E205">
        <f t="shared" si="10"/>
        <v>8.5684686101382557</v>
      </c>
    </row>
    <row r="206" spans="1:5" x14ac:dyDescent="0.35">
      <c r="A206" s="3">
        <v>41886</v>
      </c>
      <c r="B206">
        <v>43.784350000000003</v>
      </c>
      <c r="C206">
        <f t="shared" si="9"/>
        <v>6.6725782687191678E-3</v>
      </c>
      <c r="D206">
        <f t="shared" si="11"/>
        <v>1.7281992727625066E-4</v>
      </c>
      <c r="E206">
        <f t="shared" si="10"/>
        <v>8.4056321075573095</v>
      </c>
    </row>
    <row r="207" spans="1:5" x14ac:dyDescent="0.35">
      <c r="A207" s="3">
        <v>41887</v>
      </c>
      <c r="B207">
        <v>44.413159</v>
      </c>
      <c r="C207">
        <f t="shared" si="9"/>
        <v>1.4361501312683569E-2</v>
      </c>
      <c r="D207">
        <f t="shared" si="11"/>
        <v>1.7361264592500786E-4</v>
      </c>
      <c r="E207">
        <f t="shared" si="10"/>
        <v>7.470678748857682</v>
      </c>
    </row>
    <row r="208" spans="1:5" x14ac:dyDescent="0.35">
      <c r="A208" s="3">
        <v>41890</v>
      </c>
      <c r="B208">
        <v>44.954903000000002</v>
      </c>
      <c r="C208">
        <f t="shared" si="9"/>
        <v>1.2197826324400867E-2</v>
      </c>
      <c r="D208">
        <f t="shared" si="11"/>
        <v>1.9908245295898825E-4</v>
      </c>
      <c r="E208">
        <f t="shared" si="10"/>
        <v>7.7744279413457953</v>
      </c>
    </row>
    <row r="209" spans="1:5" x14ac:dyDescent="0.35">
      <c r="A209" s="3">
        <v>41891</v>
      </c>
      <c r="B209">
        <v>45.235444999999999</v>
      </c>
      <c r="C209">
        <f t="shared" si="9"/>
        <v>6.2405206390946264E-3</v>
      </c>
      <c r="D209">
        <f t="shared" si="11"/>
        <v>2.0431100094290628E-4</v>
      </c>
      <c r="E209">
        <f t="shared" si="10"/>
        <v>8.3052553606751029</v>
      </c>
    </row>
    <row r="210" spans="1:5" x14ac:dyDescent="0.35">
      <c r="A210" s="3">
        <v>41892</v>
      </c>
      <c r="B210">
        <v>45.312837999999999</v>
      </c>
      <c r="C210">
        <f t="shared" si="9"/>
        <v>1.7108928628866305E-3</v>
      </c>
      <c r="D210">
        <f t="shared" si="11"/>
        <v>1.9021011157848924E-4</v>
      </c>
      <c r="E210">
        <f t="shared" si="10"/>
        <v>8.5519921886609236</v>
      </c>
    </row>
    <row r="211" spans="1:5" x14ac:dyDescent="0.35">
      <c r="A211" s="3">
        <v>41893</v>
      </c>
      <c r="B211">
        <v>45.467621000000001</v>
      </c>
      <c r="C211">
        <f t="shared" si="9"/>
        <v>3.4158752095819265E-3</v>
      </c>
      <c r="D211">
        <f t="shared" si="11"/>
        <v>1.7681734479836194E-4</v>
      </c>
      <c r="E211">
        <f t="shared" si="10"/>
        <v>8.5744031565776009</v>
      </c>
    </row>
    <row r="212" spans="1:5" x14ac:dyDescent="0.35">
      <c r="A212" s="3">
        <v>41894</v>
      </c>
      <c r="B212">
        <v>45.177402999999998</v>
      </c>
      <c r="C212">
        <f t="shared" si="9"/>
        <v>-6.38295986499938E-3</v>
      </c>
      <c r="D212">
        <f t="shared" si="11"/>
        <v>1.7074424217781436E-4</v>
      </c>
      <c r="E212">
        <f t="shared" si="10"/>
        <v>8.4367285507403622</v>
      </c>
    </row>
    <row r="213" spans="1:5" x14ac:dyDescent="0.35">
      <c r="A213" s="3">
        <v>41897</v>
      </c>
      <c r="B213">
        <v>44.732402</v>
      </c>
      <c r="C213">
        <f t="shared" si="9"/>
        <v>-9.8500792531168238E-3</v>
      </c>
      <c r="D213">
        <f t="shared" si="11"/>
        <v>1.7187654471083103E-4</v>
      </c>
      <c r="E213">
        <f t="shared" si="10"/>
        <v>8.1042355462152145</v>
      </c>
    </row>
    <row r="214" spans="1:5" x14ac:dyDescent="0.35">
      <c r="A214" s="3">
        <v>41898</v>
      </c>
      <c r="B214">
        <v>45.235444999999999</v>
      </c>
      <c r="C214">
        <f t="shared" si="9"/>
        <v>1.1245606708085967E-2</v>
      </c>
      <c r="D214">
        <f t="shared" si="11"/>
        <v>1.812149153615525E-4</v>
      </c>
      <c r="E214">
        <f t="shared" si="10"/>
        <v>7.9179611728448007</v>
      </c>
    </row>
    <row r="215" spans="1:5" x14ac:dyDescent="0.35">
      <c r="A215" s="3">
        <v>41899</v>
      </c>
      <c r="B215">
        <v>45.003272000000003</v>
      </c>
      <c r="C215">
        <f t="shared" si="9"/>
        <v>-5.132545949310236E-3</v>
      </c>
      <c r="D215">
        <f t="shared" si="11"/>
        <v>1.9094904605546404E-4</v>
      </c>
      <c r="E215">
        <f t="shared" si="10"/>
        <v>8.4255455241328168</v>
      </c>
    </row>
    <row r="216" spans="1:5" x14ac:dyDescent="0.35">
      <c r="A216" s="3">
        <v>41900</v>
      </c>
      <c r="B216">
        <v>45.158054999999997</v>
      </c>
      <c r="C216">
        <f t="shared" si="9"/>
        <v>3.4393721416521622E-3</v>
      </c>
      <c r="D216">
        <f t="shared" si="11"/>
        <v>1.808510521987531E-4</v>
      </c>
      <c r="E216">
        <f t="shared" si="10"/>
        <v>8.5524278132723861</v>
      </c>
    </row>
    <row r="217" spans="1:5" x14ac:dyDescent="0.35">
      <c r="A217" s="3">
        <v>41901</v>
      </c>
      <c r="B217">
        <v>45.970668000000003</v>
      </c>
      <c r="C217">
        <f t="shared" si="9"/>
        <v>1.7994862710539815E-2</v>
      </c>
      <c r="D217">
        <f t="shared" si="11"/>
        <v>1.730057518519999E-4</v>
      </c>
      <c r="E217">
        <f t="shared" si="10"/>
        <v>6.790484454917844</v>
      </c>
    </row>
    <row r="218" spans="1:5" x14ac:dyDescent="0.35">
      <c r="A218" s="3">
        <v>41904</v>
      </c>
      <c r="B218">
        <v>45.525666000000001</v>
      </c>
      <c r="C218">
        <f t="shared" si="9"/>
        <v>-9.6801290770889455E-3</v>
      </c>
      <c r="D218">
        <f t="shared" si="11"/>
        <v>2.169406406740607E-4</v>
      </c>
      <c r="E218">
        <f t="shared" si="10"/>
        <v>8.0039488217075672</v>
      </c>
    </row>
    <row r="219" spans="1:5" x14ac:dyDescent="0.35">
      <c r="A219" s="3">
        <v>41905</v>
      </c>
      <c r="B219">
        <v>45.041967999999997</v>
      </c>
      <c r="C219">
        <f t="shared" si="9"/>
        <v>-1.0624731991839591E-2</v>
      </c>
      <c r="D219">
        <f t="shared" si="11"/>
        <v>2.0568802848721567E-4</v>
      </c>
      <c r="E219">
        <f t="shared" si="10"/>
        <v>7.9403337243687506</v>
      </c>
    </row>
    <row r="220" spans="1:5" x14ac:dyDescent="0.35">
      <c r="A220" s="3">
        <v>41906</v>
      </c>
      <c r="B220">
        <v>45.545014999999999</v>
      </c>
      <c r="C220">
        <f t="shared" si="9"/>
        <v>1.1168406318303016E-2</v>
      </c>
      <c r="D220">
        <f t="shared" si="11"/>
        <v>2.0241718576502964E-4</v>
      </c>
      <c r="E220">
        <f t="shared" si="10"/>
        <v>7.8889607938089323</v>
      </c>
    </row>
    <row r="221" spans="1:5" x14ac:dyDescent="0.35">
      <c r="A221" s="3">
        <v>41907</v>
      </c>
      <c r="B221">
        <v>44.538921999999999</v>
      </c>
      <c r="C221">
        <f t="shared" si="9"/>
        <v>-2.2090079452163972E-2</v>
      </c>
      <c r="D221">
        <f t="shared" si="11"/>
        <v>2.0243732154184737E-4</v>
      </c>
      <c r="E221">
        <f t="shared" si="10"/>
        <v>6.094597795537549</v>
      </c>
    </row>
    <row r="222" spans="1:5" x14ac:dyDescent="0.35">
      <c r="A222" s="3">
        <v>41908</v>
      </c>
      <c r="B222">
        <v>44.896856999999997</v>
      </c>
      <c r="C222">
        <f t="shared" si="9"/>
        <v>8.0364540479897044E-3</v>
      </c>
      <c r="D222">
        <f t="shared" si="11"/>
        <v>2.586655410765592E-4</v>
      </c>
      <c r="E222">
        <f t="shared" si="10"/>
        <v>8.010290883996193</v>
      </c>
    </row>
    <row r="223" spans="1:5" x14ac:dyDescent="0.35">
      <c r="A223" s="3">
        <v>41911</v>
      </c>
      <c r="B223">
        <v>44.925877999999997</v>
      </c>
      <c r="C223">
        <f t="shared" si="9"/>
        <v>6.4639268624082499E-4</v>
      </c>
      <c r="D223">
        <f t="shared" si="11"/>
        <v>2.2431650126331242E-4</v>
      </c>
      <c r="E223">
        <f t="shared" si="10"/>
        <v>8.4005898996521946</v>
      </c>
    </row>
    <row r="224" spans="1:5" x14ac:dyDescent="0.35">
      <c r="A224" s="3">
        <v>41912</v>
      </c>
      <c r="B224">
        <v>44.848488000000003</v>
      </c>
      <c r="C224">
        <f t="shared" si="9"/>
        <v>-1.7226151929628194E-3</v>
      </c>
      <c r="D224">
        <f t="shared" si="11"/>
        <v>1.9534004437406146E-4</v>
      </c>
      <c r="E224">
        <f t="shared" si="10"/>
        <v>8.5255777392329648</v>
      </c>
    </row>
    <row r="225" spans="1:5" x14ac:dyDescent="0.35">
      <c r="A225" s="3">
        <v>41913</v>
      </c>
      <c r="B225">
        <v>44.403486999999998</v>
      </c>
      <c r="C225">
        <f t="shared" si="9"/>
        <v>-9.9223188973506724E-3</v>
      </c>
      <c r="D225">
        <f t="shared" si="11"/>
        <v>1.7966798125467232E-4</v>
      </c>
      <c r="E225">
        <f t="shared" si="10"/>
        <v>8.0764313581113178</v>
      </c>
    </row>
    <row r="226" spans="1:5" x14ac:dyDescent="0.35">
      <c r="A226" s="3">
        <v>41914</v>
      </c>
      <c r="B226">
        <v>44.268048</v>
      </c>
      <c r="C226">
        <f t="shared" si="9"/>
        <v>-3.050188378223496E-3</v>
      </c>
      <c r="D226">
        <f t="shared" si="11"/>
        <v>1.8575611426848907E-4</v>
      </c>
      <c r="E226">
        <f t="shared" si="10"/>
        <v>8.5409906666916253</v>
      </c>
    </row>
    <row r="227" spans="1:5" x14ac:dyDescent="0.35">
      <c r="A227" s="3">
        <v>41915</v>
      </c>
      <c r="B227">
        <v>44.587291</v>
      </c>
      <c r="C227">
        <f t="shared" si="9"/>
        <v>7.2115897226821511E-3</v>
      </c>
      <c r="D227">
        <f t="shared" si="11"/>
        <v>1.7533459180733987E-4</v>
      </c>
      <c r="E227">
        <f t="shared" si="10"/>
        <v>8.3521985644209362</v>
      </c>
    </row>
    <row r="228" spans="1:5" x14ac:dyDescent="0.35">
      <c r="A228" s="3">
        <v>41918</v>
      </c>
      <c r="B228">
        <v>44.587291</v>
      </c>
      <c r="C228">
        <f t="shared" si="9"/>
        <v>0</v>
      </c>
      <c r="D228">
        <f t="shared" si="11"/>
        <v>1.7616518720253412E-4</v>
      </c>
      <c r="E228">
        <f t="shared" si="10"/>
        <v>8.6440884394508242</v>
      </c>
    </row>
    <row r="229" spans="1:5" x14ac:dyDescent="0.35">
      <c r="A229" s="3">
        <v>41919</v>
      </c>
      <c r="B229">
        <v>44.045547999999997</v>
      </c>
      <c r="C229">
        <f t="shared" si="9"/>
        <v>-1.2150166288416218E-2</v>
      </c>
      <c r="D229">
        <f t="shared" si="11"/>
        <v>1.6857679379210638E-4</v>
      </c>
      <c r="E229">
        <f t="shared" si="10"/>
        <v>7.8123963686463505</v>
      </c>
    </row>
    <row r="230" spans="1:5" x14ac:dyDescent="0.35">
      <c r="A230" s="3">
        <v>41920</v>
      </c>
      <c r="B230">
        <v>45.254792999999999</v>
      </c>
      <c r="C230">
        <f t="shared" si="9"/>
        <v>2.7454420592065352E-2</v>
      </c>
      <c r="D230">
        <f t="shared" si="11"/>
        <v>1.872168530933763E-4</v>
      </c>
      <c r="E230">
        <f t="shared" si="10"/>
        <v>4.5571887048591151</v>
      </c>
    </row>
    <row r="231" spans="1:5" x14ac:dyDescent="0.35">
      <c r="A231" s="3">
        <v>41921</v>
      </c>
      <c r="B231">
        <v>44.355114</v>
      </c>
      <c r="C231">
        <f t="shared" si="9"/>
        <v>-1.9880303065357055E-2</v>
      </c>
      <c r="D231">
        <f t="shared" si="11"/>
        <v>2.9135900864044224E-4</v>
      </c>
      <c r="E231">
        <f t="shared" si="10"/>
        <v>6.7844613642066882</v>
      </c>
    </row>
    <row r="232" spans="1:5" x14ac:dyDescent="0.35">
      <c r="A232" s="3">
        <v>41922</v>
      </c>
      <c r="B232">
        <v>42.594453000000001</v>
      </c>
      <c r="C232">
        <f t="shared" si="9"/>
        <v>-3.9694656178766642E-2</v>
      </c>
      <c r="D232">
        <f t="shared" si="11"/>
        <v>2.9361635579036192E-4</v>
      </c>
      <c r="E232">
        <f t="shared" si="10"/>
        <v>2.7668266188213568</v>
      </c>
    </row>
    <row r="233" spans="1:5" x14ac:dyDescent="0.35">
      <c r="A233" s="3">
        <v>41925</v>
      </c>
      <c r="B233">
        <v>42.226846000000002</v>
      </c>
      <c r="C233">
        <f t="shared" si="9"/>
        <v>-8.6303960752823743E-3</v>
      </c>
      <c r="D233">
        <f t="shared" si="11"/>
        <v>4.7756023035527156E-4</v>
      </c>
      <c r="E233">
        <f t="shared" si="10"/>
        <v>7.4908530597968355</v>
      </c>
    </row>
    <row r="234" spans="1:5" x14ac:dyDescent="0.35">
      <c r="A234" s="3">
        <v>41926</v>
      </c>
      <c r="B234">
        <v>42.304234999999998</v>
      </c>
      <c r="C234">
        <f t="shared" si="9"/>
        <v>1.8326966688441896E-3</v>
      </c>
      <c r="D234">
        <f t="shared" si="11"/>
        <v>3.4721966840500475E-4</v>
      </c>
      <c r="E234">
        <f t="shared" si="10"/>
        <v>7.9558795790128265</v>
      </c>
    </row>
    <row r="235" spans="1:5" x14ac:dyDescent="0.35">
      <c r="A235" s="3">
        <v>41927</v>
      </c>
      <c r="B235">
        <v>41.810865</v>
      </c>
      <c r="C235">
        <f t="shared" si="9"/>
        <v>-1.1662425759501355E-2</v>
      </c>
      <c r="D235">
        <f t="shared" si="11"/>
        <v>2.6394164681453885E-4</v>
      </c>
      <c r="E235">
        <f t="shared" si="10"/>
        <v>7.7244709812199579</v>
      </c>
    </row>
    <row r="236" spans="1:5" x14ac:dyDescent="0.35">
      <c r="A236" s="3">
        <v>41928</v>
      </c>
      <c r="B236">
        <v>41.346514999999997</v>
      </c>
      <c r="C236">
        <f t="shared" si="9"/>
        <v>-1.1105964920840627E-2</v>
      </c>
      <c r="D236">
        <f t="shared" si="11"/>
        <v>2.3829654096215353E-4</v>
      </c>
      <c r="E236">
        <f t="shared" si="10"/>
        <v>7.8243939877059567</v>
      </c>
    </row>
    <row r="237" spans="1:5" x14ac:dyDescent="0.35">
      <c r="A237" s="3">
        <v>41929</v>
      </c>
      <c r="B237">
        <v>42.207496999999996</v>
      </c>
      <c r="C237">
        <f t="shared" si="9"/>
        <v>2.0823568806222242E-2</v>
      </c>
      <c r="D237">
        <f t="shared" si="11"/>
        <v>2.2211618623048409E-4</v>
      </c>
      <c r="E237">
        <f t="shared" si="10"/>
        <v>6.4600838433339129</v>
      </c>
    </row>
    <row r="238" spans="1:5" x14ac:dyDescent="0.35">
      <c r="A238" s="3">
        <v>41932</v>
      </c>
      <c r="B238">
        <v>42.642825999999999</v>
      </c>
      <c r="C238">
        <f t="shared" si="9"/>
        <v>1.0314020753232607E-2</v>
      </c>
      <c r="D238">
        <f t="shared" si="11"/>
        <v>2.6116529196550597E-4</v>
      </c>
      <c r="E238">
        <f t="shared" si="10"/>
        <v>7.8430325403839474</v>
      </c>
    </row>
    <row r="239" spans="1:5" x14ac:dyDescent="0.35">
      <c r="A239" s="3">
        <v>41933</v>
      </c>
      <c r="B239">
        <v>43.416741999999999</v>
      </c>
      <c r="C239">
        <f t="shared" si="9"/>
        <v>1.8148797173995923E-2</v>
      </c>
      <c r="D239">
        <f t="shared" si="11"/>
        <v>2.32170914691424E-4</v>
      </c>
      <c r="E239">
        <f t="shared" si="10"/>
        <v>6.949345533470102</v>
      </c>
    </row>
    <row r="240" spans="1:5" x14ac:dyDescent="0.35">
      <c r="A240" s="3">
        <v>41934</v>
      </c>
      <c r="B240">
        <v>42.933044000000002</v>
      </c>
      <c r="C240">
        <f t="shared" si="9"/>
        <v>-1.1140817521498892E-2</v>
      </c>
      <c r="D240">
        <f t="shared" si="11"/>
        <v>2.5060718575459673E-4</v>
      </c>
      <c r="E240">
        <f t="shared" si="10"/>
        <v>7.7963554611452821</v>
      </c>
    </row>
    <row r="241" spans="1:5" x14ac:dyDescent="0.35">
      <c r="A241" s="3">
        <v>41935</v>
      </c>
      <c r="B241">
        <v>43.552177</v>
      </c>
      <c r="C241">
        <f t="shared" si="9"/>
        <v>1.4420896873745963E-2</v>
      </c>
      <c r="D241">
        <f t="shared" si="11"/>
        <v>2.2906210111795451E-4</v>
      </c>
      <c r="E241">
        <f t="shared" si="10"/>
        <v>7.473631442580781</v>
      </c>
    </row>
    <row r="242" spans="1:5" x14ac:dyDescent="0.35">
      <c r="A242" s="3">
        <v>41936</v>
      </c>
      <c r="B242">
        <v>44.625988</v>
      </c>
      <c r="C242">
        <f t="shared" si="9"/>
        <v>2.4655736497397114E-2</v>
      </c>
      <c r="D242">
        <f t="shared" si="11"/>
        <v>2.3009223826048794E-4</v>
      </c>
      <c r="E242">
        <f t="shared" si="10"/>
        <v>5.7350231279370192</v>
      </c>
    </row>
    <row r="243" spans="1:5" x14ac:dyDescent="0.35">
      <c r="A243" s="3">
        <v>41939</v>
      </c>
      <c r="B243">
        <v>44.413159</v>
      </c>
      <c r="C243">
        <f t="shared" si="9"/>
        <v>-4.7691717211952658E-3</v>
      </c>
      <c r="D243">
        <f t="shared" si="11"/>
        <v>2.9256113713992869E-4</v>
      </c>
      <c r="E243">
        <f t="shared" si="10"/>
        <v>8.0590924670679414</v>
      </c>
    </row>
    <row r="244" spans="1:5" x14ac:dyDescent="0.35">
      <c r="A244" s="3">
        <v>41940</v>
      </c>
      <c r="B244">
        <v>44.974251000000002</v>
      </c>
      <c r="C244">
        <f t="shared" si="9"/>
        <v>1.2633462978843773E-2</v>
      </c>
      <c r="D244">
        <f t="shared" si="11"/>
        <v>2.3663532153665116E-4</v>
      </c>
      <c r="E244">
        <f t="shared" si="10"/>
        <v>7.6745162662769522</v>
      </c>
    </row>
    <row r="245" spans="1:5" x14ac:dyDescent="0.35">
      <c r="A245" s="3">
        <v>41941</v>
      </c>
      <c r="B245">
        <v>45.100009999999997</v>
      </c>
      <c r="C245">
        <f t="shared" si="9"/>
        <v>2.7962444555217842E-3</v>
      </c>
      <c r="D245">
        <f t="shared" si="11"/>
        <v>2.2680721081686894E-4</v>
      </c>
      <c r="E245">
        <f t="shared" si="10"/>
        <v>8.3569360550234482</v>
      </c>
    </row>
    <row r="246" spans="1:5" x14ac:dyDescent="0.35">
      <c r="A246" s="3">
        <v>41942</v>
      </c>
      <c r="B246">
        <v>44.548594000000001</v>
      </c>
      <c r="C246">
        <f t="shared" si="9"/>
        <v>-1.2226516136027378E-2</v>
      </c>
      <c r="D246">
        <f t="shared" si="11"/>
        <v>1.9786652483270111E-4</v>
      </c>
      <c r="E246">
        <f t="shared" si="10"/>
        <v>7.7724202099725206</v>
      </c>
    </row>
    <row r="247" spans="1:5" x14ac:dyDescent="0.35">
      <c r="A247" s="3">
        <v>41943</v>
      </c>
      <c r="B247">
        <v>45.419252</v>
      </c>
      <c r="C247">
        <f t="shared" si="9"/>
        <v>1.9544006259771044E-2</v>
      </c>
      <c r="D247">
        <f t="shared" si="11"/>
        <v>2.037452514476118E-4</v>
      </c>
      <c r="E247">
        <f t="shared" si="10"/>
        <v>6.6239059624196495</v>
      </c>
    </row>
    <row r="248" spans="1:5" x14ac:dyDescent="0.35">
      <c r="A248" s="3">
        <v>41946</v>
      </c>
      <c r="B248">
        <v>45.893273999999998</v>
      </c>
      <c r="C248">
        <f t="shared" si="9"/>
        <v>1.0436587551023472E-2</v>
      </c>
      <c r="D248">
        <f t="shared" si="11"/>
        <v>2.4298499223864543E-4</v>
      </c>
      <c r="E248">
        <f t="shared" si="10"/>
        <v>7.8742430282769904</v>
      </c>
    </row>
    <row r="249" spans="1:5" x14ac:dyDescent="0.35">
      <c r="A249" s="3">
        <v>41947</v>
      </c>
      <c r="B249">
        <v>46.019036999999997</v>
      </c>
      <c r="C249">
        <f t="shared" si="9"/>
        <v>2.7403361982847245E-3</v>
      </c>
      <c r="D249">
        <f t="shared" si="11"/>
        <v>2.2248405883148727E-4</v>
      </c>
      <c r="E249">
        <f t="shared" si="10"/>
        <v>8.3769023831092007</v>
      </c>
    </row>
    <row r="250" spans="1:5" x14ac:dyDescent="0.35">
      <c r="A250" s="3">
        <v>41948</v>
      </c>
      <c r="B250">
        <v>46.299582999999998</v>
      </c>
      <c r="C250">
        <f t="shared" si="9"/>
        <v>6.096303145152757E-3</v>
      </c>
      <c r="D250">
        <f t="shared" si="11"/>
        <v>1.9542154894230197E-4</v>
      </c>
      <c r="E250">
        <f t="shared" si="10"/>
        <v>8.3501733759123358</v>
      </c>
    </row>
    <row r="251" spans="1:5" x14ac:dyDescent="0.35">
      <c r="A251" s="3">
        <v>41949</v>
      </c>
      <c r="B251">
        <v>47.112195999999997</v>
      </c>
      <c r="C251">
        <f t="shared" si="9"/>
        <v>1.7551194791538379E-2</v>
      </c>
      <c r="D251">
        <f t="shared" si="11"/>
        <v>1.850057957478917E-4</v>
      </c>
      <c r="E251">
        <f t="shared" si="10"/>
        <v>6.9300704948279064</v>
      </c>
    </row>
    <row r="252" spans="1:5" x14ac:dyDescent="0.35">
      <c r="A252" s="3">
        <v>41950</v>
      </c>
      <c r="B252">
        <v>47.092846999999999</v>
      </c>
      <c r="C252">
        <f t="shared" si="9"/>
        <v>-4.1070044792644106E-4</v>
      </c>
      <c r="D252">
        <f t="shared" si="11"/>
        <v>2.2115357186320019E-4</v>
      </c>
      <c r="E252">
        <f t="shared" si="10"/>
        <v>8.4158904978145053</v>
      </c>
    </row>
    <row r="253" spans="1:5" x14ac:dyDescent="0.35">
      <c r="A253" s="3">
        <v>41953</v>
      </c>
      <c r="B253">
        <v>47.295999999999999</v>
      </c>
      <c r="C253">
        <f t="shared" si="9"/>
        <v>4.313882318476102E-3</v>
      </c>
      <c r="D253">
        <f t="shared" si="11"/>
        <v>1.9354772678410018E-4</v>
      </c>
      <c r="E253">
        <f t="shared" si="10"/>
        <v>8.4538365977697065</v>
      </c>
    </row>
    <row r="254" spans="1:5" x14ac:dyDescent="0.35">
      <c r="A254" s="3">
        <v>41954</v>
      </c>
      <c r="B254">
        <v>47.276651000000001</v>
      </c>
      <c r="C254">
        <f t="shared" si="9"/>
        <v>-4.0910436400537644E-4</v>
      </c>
      <c r="D254">
        <f t="shared" si="11"/>
        <v>1.810950723922644E-4</v>
      </c>
      <c r="E254">
        <f t="shared" si="10"/>
        <v>8.6155642120703675</v>
      </c>
    </row>
    <row r="255" spans="1:5" x14ac:dyDescent="0.35">
      <c r="A255" s="3">
        <v>41955</v>
      </c>
      <c r="B255">
        <v>47.189585000000001</v>
      </c>
      <c r="C255">
        <f t="shared" si="9"/>
        <v>-1.8416279105726015E-3</v>
      </c>
      <c r="D255">
        <f t="shared" si="11"/>
        <v>1.7133618285970303E-4</v>
      </c>
      <c r="E255">
        <f t="shared" si="10"/>
        <v>8.6520879870678478</v>
      </c>
    </row>
    <row r="256" spans="1:5" x14ac:dyDescent="0.35">
      <c r="A256" s="3">
        <v>41956</v>
      </c>
      <c r="B256">
        <v>47.992525999999998</v>
      </c>
      <c r="C256">
        <f t="shared" si="9"/>
        <v>1.7015216387259963E-2</v>
      </c>
      <c r="D256">
        <f t="shared" si="11"/>
        <v>1.664241474772299E-4</v>
      </c>
      <c r="E256">
        <f t="shared" si="10"/>
        <v>6.9613340188317263</v>
      </c>
    </row>
    <row r="257" spans="1:5" x14ac:dyDescent="0.35">
      <c r="A257" s="3">
        <v>41957</v>
      </c>
      <c r="B257">
        <v>47.963504999999998</v>
      </c>
      <c r="C257">
        <f t="shared" si="9"/>
        <v>-6.046983232347509E-4</v>
      </c>
      <c r="D257">
        <f t="shared" si="11"/>
        <v>2.0798322425240529E-4</v>
      </c>
      <c r="E257">
        <f t="shared" si="10"/>
        <v>8.476295011283085</v>
      </c>
    </row>
    <row r="258" spans="1:5" x14ac:dyDescent="0.35">
      <c r="A258" s="3">
        <v>41960</v>
      </c>
      <c r="B258">
        <v>47.847414999999998</v>
      </c>
      <c r="C258">
        <f t="shared" si="9"/>
        <v>-2.4203819132901112E-3</v>
      </c>
      <c r="D258">
        <f t="shared" si="11"/>
        <v>1.8627561622630147E-4</v>
      </c>
      <c r="E258">
        <f t="shared" si="10"/>
        <v>8.5568338150284831</v>
      </c>
    </row>
    <row r="259" spans="1:5" x14ac:dyDescent="0.35">
      <c r="A259" s="3">
        <v>41961</v>
      </c>
      <c r="B259">
        <v>47.448284999999998</v>
      </c>
      <c r="C259">
        <f t="shared" si="9"/>
        <v>-8.3417254620756325E-3</v>
      </c>
      <c r="D259">
        <f t="shared" si="11"/>
        <v>1.7508940947752151E-4</v>
      </c>
      <c r="E259">
        <f t="shared" si="10"/>
        <v>8.2527918009767163</v>
      </c>
    </row>
    <row r="260" spans="1:5" x14ac:dyDescent="0.35">
      <c r="A260" s="3">
        <v>41962</v>
      </c>
      <c r="B260">
        <v>46.942064999999999</v>
      </c>
      <c r="C260">
        <f t="shared" ref="C260:C323" si="12">(B260-B259)/B259</f>
        <v>-1.0668878759263881E-2</v>
      </c>
      <c r="D260">
        <f t="shared" si="11"/>
        <v>1.7874962313824464E-4</v>
      </c>
      <c r="E260">
        <f t="shared" si="10"/>
        <v>7.9927400709500933</v>
      </c>
    </row>
    <row r="261" spans="1:5" x14ac:dyDescent="0.35">
      <c r="A261" s="3">
        <v>41963</v>
      </c>
      <c r="B261">
        <v>47.409343999999997</v>
      </c>
      <c r="C261">
        <f t="shared" si="12"/>
        <v>9.954376740776056E-3</v>
      </c>
      <c r="D261">
        <f t="shared" si="11"/>
        <v>1.8762606455532152E-4</v>
      </c>
      <c r="E261">
        <f t="shared" ref="E261:E324" si="13">-LN(D261)-C261*C261/D261</f>
        <v>8.0529367209961791</v>
      </c>
    </row>
    <row r="262" spans="1:5" x14ac:dyDescent="0.35">
      <c r="A262" s="3">
        <v>41964</v>
      </c>
      <c r="B262">
        <v>46.708424000000001</v>
      </c>
      <c r="C262">
        <f t="shared" si="12"/>
        <v>-1.478442730614447E-2</v>
      </c>
      <c r="D262">
        <f t="shared" ref="D262:D325" si="14">$H$5+$H$7*D261+$H$6*C261*C261</f>
        <v>1.9026727133275966E-4</v>
      </c>
      <c r="E262">
        <f t="shared" si="13"/>
        <v>7.4182794719200214</v>
      </c>
    </row>
    <row r="263" spans="1:5" x14ac:dyDescent="0.35">
      <c r="A263" s="3">
        <v>41967</v>
      </c>
      <c r="B263">
        <v>46.328761</v>
      </c>
      <c r="C263">
        <f t="shared" si="12"/>
        <v>-8.1283624555604939E-3</v>
      </c>
      <c r="D263">
        <f t="shared" si="14"/>
        <v>2.1022472479485473E-4</v>
      </c>
      <c r="E263">
        <f t="shared" si="13"/>
        <v>8.1530494394769661</v>
      </c>
    </row>
    <row r="264" spans="1:5" x14ac:dyDescent="0.35">
      <c r="A264" s="3">
        <v>41968</v>
      </c>
      <c r="B264">
        <v>46.211942000000001</v>
      </c>
      <c r="C264">
        <f t="shared" si="12"/>
        <v>-2.5215222138144288E-3</v>
      </c>
      <c r="D264">
        <f t="shared" si="14"/>
        <v>1.9768732824128565E-4</v>
      </c>
      <c r="E264">
        <f t="shared" si="13"/>
        <v>8.4966616504355716</v>
      </c>
    </row>
    <row r="265" spans="1:5" x14ac:dyDescent="0.35">
      <c r="A265" s="3">
        <v>41969</v>
      </c>
      <c r="B265">
        <v>46.484520000000003</v>
      </c>
      <c r="C265">
        <f t="shared" si="12"/>
        <v>5.8984320546408304E-3</v>
      </c>
      <c r="D265">
        <f t="shared" si="14"/>
        <v>1.814942475884713E-4</v>
      </c>
      <c r="E265">
        <f t="shared" si="13"/>
        <v>8.4225918138581815</v>
      </c>
    </row>
    <row r="266" spans="1:5" x14ac:dyDescent="0.35">
      <c r="A266" s="3">
        <v>41971</v>
      </c>
      <c r="B266">
        <v>46.542932</v>
      </c>
      <c r="C266">
        <f t="shared" si="12"/>
        <v>1.2565903659970462E-3</v>
      </c>
      <c r="D266">
        <f t="shared" si="14"/>
        <v>1.7691616425958014E-4</v>
      </c>
      <c r="E266">
        <f t="shared" si="13"/>
        <v>8.6309093451584626</v>
      </c>
    </row>
    <row r="267" spans="1:5" x14ac:dyDescent="0.35">
      <c r="A267" s="3">
        <v>41974</v>
      </c>
      <c r="B267">
        <v>47.331462000000002</v>
      </c>
      <c r="C267">
        <f t="shared" si="12"/>
        <v>1.6941992395322271E-2</v>
      </c>
      <c r="D267">
        <f t="shared" si="14"/>
        <v>1.6923756901923129E-4</v>
      </c>
      <c r="E267">
        <f t="shared" si="13"/>
        <v>6.9881823425562217</v>
      </c>
    </row>
    <row r="268" spans="1:5" x14ac:dyDescent="0.35">
      <c r="A268" s="3">
        <v>41975</v>
      </c>
      <c r="B268">
        <v>47.175702999999999</v>
      </c>
      <c r="C268">
        <f t="shared" si="12"/>
        <v>-3.290813201586786E-3</v>
      </c>
      <c r="D268">
        <f t="shared" si="14"/>
        <v>2.0915836576863162E-4</v>
      </c>
      <c r="E268">
        <f t="shared" si="13"/>
        <v>8.4206425369572155</v>
      </c>
    </row>
    <row r="269" spans="1:5" x14ac:dyDescent="0.35">
      <c r="A269" s="3">
        <v>41976</v>
      </c>
      <c r="B269">
        <v>46.805776000000002</v>
      </c>
      <c r="C269">
        <f t="shared" si="12"/>
        <v>-7.8414729717964562E-3</v>
      </c>
      <c r="D269">
        <f t="shared" si="14"/>
        <v>1.8854664247577071E-4</v>
      </c>
      <c r="E269">
        <f t="shared" si="13"/>
        <v>8.2500458451762171</v>
      </c>
    </row>
    <row r="270" spans="1:5" x14ac:dyDescent="0.35">
      <c r="A270" s="3">
        <v>41977</v>
      </c>
      <c r="B270">
        <v>47.545633000000002</v>
      </c>
      <c r="C270">
        <f t="shared" si="12"/>
        <v>1.5806959380397851E-2</v>
      </c>
      <c r="D270">
        <f t="shared" si="14"/>
        <v>1.8495835108027272E-4</v>
      </c>
      <c r="E270">
        <f t="shared" si="13"/>
        <v>7.2444813560782926</v>
      </c>
    </row>
    <row r="271" spans="1:5" x14ac:dyDescent="0.35">
      <c r="A271" s="3">
        <v>41978</v>
      </c>
      <c r="B271">
        <v>47.136761999999997</v>
      </c>
      <c r="C271">
        <f t="shared" si="12"/>
        <v>-8.599548984866914E-3</v>
      </c>
      <c r="D271">
        <f t="shared" si="14"/>
        <v>2.1212226849809084E-4</v>
      </c>
      <c r="E271">
        <f t="shared" si="13"/>
        <v>8.1097174460404542</v>
      </c>
    </row>
    <row r="272" spans="1:5" x14ac:dyDescent="0.35">
      <c r="A272" s="3">
        <v>41981</v>
      </c>
      <c r="B272">
        <v>46.435845999999998</v>
      </c>
      <c r="C272">
        <f t="shared" si="12"/>
        <v>-1.4869837686347642E-2</v>
      </c>
      <c r="D272">
        <f t="shared" si="14"/>
        <v>1.9995932719808394E-4</v>
      </c>
      <c r="E272">
        <f t="shared" si="13"/>
        <v>7.4116113350951114</v>
      </c>
    </row>
    <row r="273" spans="1:5" x14ac:dyDescent="0.35">
      <c r="A273" s="3">
        <v>41982</v>
      </c>
      <c r="B273">
        <v>46.328761</v>
      </c>
      <c r="C273">
        <f t="shared" si="12"/>
        <v>-2.3060848293793954E-3</v>
      </c>
      <c r="D273">
        <f t="shared" si="14"/>
        <v>2.1599069381120477E-4</v>
      </c>
      <c r="E273">
        <f t="shared" si="13"/>
        <v>8.4156536781325233</v>
      </c>
    </row>
    <row r="274" spans="1:5" x14ac:dyDescent="0.35">
      <c r="A274" s="3">
        <v>41983</v>
      </c>
      <c r="B274">
        <v>45.657049000000001</v>
      </c>
      <c r="C274">
        <f t="shared" si="12"/>
        <v>-1.4498812087808682E-2</v>
      </c>
      <c r="D274">
        <f t="shared" si="14"/>
        <v>1.9148199852323373E-4</v>
      </c>
      <c r="E274">
        <f t="shared" si="13"/>
        <v>7.462882215256581</v>
      </c>
    </row>
    <row r="275" spans="1:5" x14ac:dyDescent="0.35">
      <c r="A275" s="3">
        <v>41984</v>
      </c>
      <c r="B275">
        <v>45.919890000000002</v>
      </c>
      <c r="C275">
        <f t="shared" si="12"/>
        <v>5.756854762996217E-3</v>
      </c>
      <c r="D275">
        <f t="shared" si="14"/>
        <v>2.0960383273464564E-4</v>
      </c>
      <c r="E275">
        <f t="shared" si="13"/>
        <v>8.3121769554628369</v>
      </c>
    </row>
    <row r="276" spans="1:5" x14ac:dyDescent="0.35">
      <c r="A276" s="3">
        <v>41985</v>
      </c>
      <c r="B276">
        <v>45.705722999999999</v>
      </c>
      <c r="C276">
        <f t="shared" si="12"/>
        <v>-4.663926677524779E-3</v>
      </c>
      <c r="D276">
        <f t="shared" si="14"/>
        <v>1.9224677616433311E-4</v>
      </c>
      <c r="E276">
        <f t="shared" si="13"/>
        <v>8.4435833750189779</v>
      </c>
    </row>
    <row r="277" spans="1:5" x14ac:dyDescent="0.35">
      <c r="A277" s="3">
        <v>41988</v>
      </c>
      <c r="B277">
        <v>45.433140999999999</v>
      </c>
      <c r="C277">
        <f t="shared" si="12"/>
        <v>-5.9638483347041653E-3</v>
      </c>
      <c r="D277">
        <f t="shared" si="14"/>
        <v>1.808601043657682E-4</v>
      </c>
      <c r="E277">
        <f t="shared" si="13"/>
        <v>8.4211292794442336</v>
      </c>
    </row>
    <row r="278" spans="1:5" x14ac:dyDescent="0.35">
      <c r="A278" s="3">
        <v>41989</v>
      </c>
      <c r="B278">
        <v>43.963160999999999</v>
      </c>
      <c r="C278">
        <f t="shared" si="12"/>
        <v>-3.2354795808636691E-2</v>
      </c>
      <c r="D278">
        <f t="shared" si="14"/>
        <v>1.7668464573467746E-4</v>
      </c>
      <c r="E278">
        <f t="shared" si="13"/>
        <v>2.7162782943865684</v>
      </c>
    </row>
    <row r="279" spans="1:5" x14ac:dyDescent="0.35">
      <c r="A279" s="3">
        <v>41990</v>
      </c>
      <c r="B279">
        <v>44.527791000000001</v>
      </c>
      <c r="C279">
        <f t="shared" si="12"/>
        <v>1.2843253013585649E-2</v>
      </c>
      <c r="D279">
        <f t="shared" si="14"/>
        <v>3.3087927607208334E-4</v>
      </c>
      <c r="E279">
        <f t="shared" si="13"/>
        <v>7.5152393577323311</v>
      </c>
    </row>
    <row r="280" spans="1:5" x14ac:dyDescent="0.35">
      <c r="A280" s="3">
        <v>41991</v>
      </c>
      <c r="B280">
        <v>46.260615999999999</v>
      </c>
      <c r="C280">
        <f t="shared" si="12"/>
        <v>3.8915584202234468E-2</v>
      </c>
      <c r="D280">
        <f t="shared" si="14"/>
        <v>2.7989009280729823E-4</v>
      </c>
      <c r="E280">
        <f t="shared" si="13"/>
        <v>2.7703372109709408</v>
      </c>
    </row>
    <row r="281" spans="1:5" x14ac:dyDescent="0.35">
      <c r="A281" s="3">
        <v>41992</v>
      </c>
      <c r="B281">
        <v>46.396904999999997</v>
      </c>
      <c r="C281">
        <f t="shared" si="12"/>
        <v>2.9461129527544095E-3</v>
      </c>
      <c r="D281">
        <f t="shared" si="14"/>
        <v>4.6047103436412467E-4</v>
      </c>
      <c r="E281">
        <f t="shared" si="13"/>
        <v>7.6644112506575706</v>
      </c>
    </row>
    <row r="282" spans="1:5" x14ac:dyDescent="0.35">
      <c r="A282" s="3">
        <v>41995</v>
      </c>
      <c r="B282">
        <v>46.708424000000001</v>
      </c>
      <c r="C282">
        <f t="shared" si="12"/>
        <v>6.7142194075230687E-3</v>
      </c>
      <c r="D282">
        <f t="shared" si="14"/>
        <v>3.2755991045293732E-4</v>
      </c>
      <c r="E282">
        <f t="shared" si="13"/>
        <v>7.8862136418402082</v>
      </c>
    </row>
    <row r="283" spans="1:5" x14ac:dyDescent="0.35">
      <c r="A283" s="3">
        <v>41996</v>
      </c>
      <c r="B283">
        <v>47.165970000000002</v>
      </c>
      <c r="C283">
        <f t="shared" si="12"/>
        <v>9.7957918682934075E-3</v>
      </c>
      <c r="D283">
        <f t="shared" si="14"/>
        <v>2.5949800399182595E-4</v>
      </c>
      <c r="E283">
        <f t="shared" si="13"/>
        <v>7.8869801351356195</v>
      </c>
    </row>
    <row r="284" spans="1:5" x14ac:dyDescent="0.35">
      <c r="A284" s="3">
        <v>41997</v>
      </c>
      <c r="B284">
        <v>46.864184000000002</v>
      </c>
      <c r="C284">
        <f t="shared" si="12"/>
        <v>-6.3983842588204989E-3</v>
      </c>
      <c r="D284">
        <f t="shared" si="14"/>
        <v>2.2963355419948793E-4</v>
      </c>
      <c r="E284">
        <f t="shared" si="13"/>
        <v>8.2007446688148669</v>
      </c>
    </row>
    <row r="285" spans="1:5" x14ac:dyDescent="0.35">
      <c r="A285" s="3">
        <v>41999</v>
      </c>
      <c r="B285">
        <v>46.611075999999997</v>
      </c>
      <c r="C285">
        <f t="shared" si="12"/>
        <v>-5.4008835404027213E-3</v>
      </c>
      <c r="D285">
        <f t="shared" si="14"/>
        <v>2.0455956754710127E-4</v>
      </c>
      <c r="E285">
        <f t="shared" si="13"/>
        <v>8.3520545250354896</v>
      </c>
    </row>
    <row r="286" spans="1:5" x14ac:dyDescent="0.35">
      <c r="A286" s="3">
        <v>42002</v>
      </c>
      <c r="B286">
        <v>46.192472000000002</v>
      </c>
      <c r="C286">
        <f t="shared" si="12"/>
        <v>-8.980783880638046E-3</v>
      </c>
      <c r="D286">
        <f t="shared" si="14"/>
        <v>1.8883516312423674E-4</v>
      </c>
      <c r="E286">
        <f t="shared" si="13"/>
        <v>8.1475202902939614</v>
      </c>
    </row>
    <row r="287" spans="1:5" x14ac:dyDescent="0.35">
      <c r="A287" s="3">
        <v>42003</v>
      </c>
      <c r="B287">
        <v>45.773867000000003</v>
      </c>
      <c r="C287">
        <f t="shared" si="12"/>
        <v>-9.0621909128396384E-3</v>
      </c>
      <c r="D287">
        <f t="shared" si="14"/>
        <v>1.8808454514245238E-4</v>
      </c>
      <c r="E287">
        <f t="shared" si="13"/>
        <v>8.1419892581350215</v>
      </c>
    </row>
    <row r="288" spans="1:5" x14ac:dyDescent="0.35">
      <c r="A288" s="3">
        <v>42004</v>
      </c>
      <c r="B288">
        <v>45.218974000000003</v>
      </c>
      <c r="C288">
        <f t="shared" si="12"/>
        <v>-1.2122484648281952E-2</v>
      </c>
      <c r="D288">
        <f t="shared" si="14"/>
        <v>1.8789567265590628E-4</v>
      </c>
      <c r="E288">
        <f t="shared" si="13"/>
        <v>7.7975160794180765</v>
      </c>
    </row>
    <row r="289" spans="1:5" x14ac:dyDescent="0.35">
      <c r="A289" s="3">
        <v>42006</v>
      </c>
      <c r="B289">
        <v>45.520755999999999</v>
      </c>
      <c r="C289">
        <f t="shared" si="12"/>
        <v>6.6737914044665359E-3</v>
      </c>
      <c r="D289">
        <f t="shared" si="14"/>
        <v>1.9782465406077509E-4</v>
      </c>
      <c r="E289">
        <f t="shared" si="13"/>
        <v>8.3029831910311529</v>
      </c>
    </row>
    <row r="290" spans="1:5" x14ac:dyDescent="0.35">
      <c r="A290" s="3">
        <v>42009</v>
      </c>
      <c r="B290">
        <v>45.102155000000003</v>
      </c>
      <c r="C290">
        <f t="shared" si="12"/>
        <v>-9.1958270640319622E-3</v>
      </c>
      <c r="D290">
        <f t="shared" si="14"/>
        <v>1.8747958827562415E-4</v>
      </c>
      <c r="E290">
        <f t="shared" si="13"/>
        <v>8.1307875561478742</v>
      </c>
    </row>
    <row r="291" spans="1:5" x14ac:dyDescent="0.35">
      <c r="A291" s="3">
        <v>42010</v>
      </c>
      <c r="B291">
        <v>44.440176000000001</v>
      </c>
      <c r="C291">
        <f t="shared" si="12"/>
        <v>-1.4677325285233096E-2</v>
      </c>
      <c r="D291">
        <f t="shared" si="14"/>
        <v>1.8793785980165389E-4</v>
      </c>
      <c r="E291">
        <f t="shared" si="13"/>
        <v>7.4331486201579713</v>
      </c>
    </row>
    <row r="292" spans="1:5" x14ac:dyDescent="0.35">
      <c r="A292" s="3">
        <v>42011</v>
      </c>
      <c r="B292">
        <v>45.004803000000003</v>
      </c>
      <c r="C292">
        <f t="shared" si="12"/>
        <v>1.2705327719674232E-2</v>
      </c>
      <c r="D292">
        <f t="shared" si="14"/>
        <v>2.0844477818505335E-4</v>
      </c>
      <c r="E292">
        <f t="shared" si="13"/>
        <v>7.7014089813627562</v>
      </c>
    </row>
    <row r="293" spans="1:5" x14ac:dyDescent="0.35">
      <c r="A293" s="3">
        <v>42012</v>
      </c>
      <c r="B293">
        <v>46.328761</v>
      </c>
      <c r="C293">
        <f t="shared" si="12"/>
        <v>2.9418148991786443E-2</v>
      </c>
      <c r="D293">
        <f t="shared" si="14"/>
        <v>2.1145815034143931E-4</v>
      </c>
      <c r="E293">
        <f t="shared" si="13"/>
        <v>4.3688178859087747</v>
      </c>
    </row>
    <row r="294" spans="1:5" x14ac:dyDescent="0.35">
      <c r="A294" s="3">
        <v>42013</v>
      </c>
      <c r="B294">
        <v>45.939360000000001</v>
      </c>
      <c r="C294">
        <f t="shared" si="12"/>
        <v>-8.4051675804582698E-3</v>
      </c>
      <c r="D294">
        <f t="shared" si="14"/>
        <v>3.2208479933504243E-4</v>
      </c>
      <c r="E294">
        <f t="shared" si="13"/>
        <v>7.8213533287560804</v>
      </c>
    </row>
    <row r="295" spans="1:5" x14ac:dyDescent="0.35">
      <c r="A295" s="3">
        <v>42016</v>
      </c>
      <c r="B295">
        <v>45.364995999999998</v>
      </c>
      <c r="C295">
        <f t="shared" si="12"/>
        <v>-1.2502655674785255E-2</v>
      </c>
      <c r="D295">
        <f t="shared" si="14"/>
        <v>2.6041897580615788E-4</v>
      </c>
      <c r="E295">
        <f t="shared" si="13"/>
        <v>7.6529691291350899</v>
      </c>
    </row>
    <row r="296" spans="1:5" x14ac:dyDescent="0.35">
      <c r="A296" s="3">
        <v>42017</v>
      </c>
      <c r="B296">
        <v>45.131359000000003</v>
      </c>
      <c r="C296">
        <f t="shared" si="12"/>
        <v>-5.150160268943803E-3</v>
      </c>
      <c r="D296">
        <f t="shared" si="14"/>
        <v>2.3948572629440513E-4</v>
      </c>
      <c r="E296">
        <f t="shared" si="13"/>
        <v>8.2262621200539989</v>
      </c>
    </row>
    <row r="297" spans="1:5" x14ac:dyDescent="0.35">
      <c r="A297" s="3">
        <v>42018</v>
      </c>
      <c r="B297">
        <v>44.741957999999997</v>
      </c>
      <c r="C297">
        <f t="shared" si="12"/>
        <v>-8.628169162821055E-3</v>
      </c>
      <c r="D297">
        <f t="shared" si="14"/>
        <v>2.0779134449329156E-4</v>
      </c>
      <c r="E297">
        <f t="shared" si="13"/>
        <v>8.1207066235752645</v>
      </c>
    </row>
    <row r="298" spans="1:5" x14ac:dyDescent="0.35">
      <c r="A298" s="3">
        <v>42019</v>
      </c>
      <c r="B298">
        <v>44.274679999999996</v>
      </c>
      <c r="C298">
        <f t="shared" si="12"/>
        <v>-1.0443843338282164E-2</v>
      </c>
      <c r="D298">
        <f t="shared" si="14"/>
        <v>1.9763425752474724E-4</v>
      </c>
      <c r="E298">
        <f t="shared" si="13"/>
        <v>7.9771948638149057</v>
      </c>
    </row>
    <row r="299" spans="1:5" x14ac:dyDescent="0.35">
      <c r="A299" s="3">
        <v>42020</v>
      </c>
      <c r="B299">
        <v>45.014539999999997</v>
      </c>
      <c r="C299">
        <f t="shared" si="12"/>
        <v>1.6710679783569306E-2</v>
      </c>
      <c r="D299">
        <f t="shared" si="14"/>
        <v>1.9736176555024167E-4</v>
      </c>
      <c r="E299">
        <f t="shared" si="13"/>
        <v>7.1155738791290144</v>
      </c>
    </row>
    <row r="300" spans="1:5" x14ac:dyDescent="0.35">
      <c r="A300" s="3">
        <v>42024</v>
      </c>
      <c r="B300">
        <v>45.160563000000003</v>
      </c>
      <c r="C300">
        <f t="shared" si="12"/>
        <v>3.2439074130271393E-3</v>
      </c>
      <c r="D300">
        <f t="shared" si="14"/>
        <v>2.2354771739736118E-4</v>
      </c>
      <c r="E300">
        <f t="shared" si="13"/>
        <v>8.3588132314521957</v>
      </c>
    </row>
    <row r="301" spans="1:5" x14ac:dyDescent="0.35">
      <c r="A301" s="3">
        <v>42025</v>
      </c>
      <c r="B301">
        <v>44.703018</v>
      </c>
      <c r="C301">
        <f t="shared" si="12"/>
        <v>-1.0131516739505731E-2</v>
      </c>
      <c r="D301">
        <f t="shared" si="14"/>
        <v>1.964777056809036E-4</v>
      </c>
      <c r="E301">
        <f t="shared" si="13"/>
        <v>8.0125225119858179</v>
      </c>
    </row>
    <row r="302" spans="1:5" x14ac:dyDescent="0.35">
      <c r="A302" s="3">
        <v>42026</v>
      </c>
      <c r="B302">
        <v>45.880952999999998</v>
      </c>
      <c r="C302">
        <f t="shared" si="12"/>
        <v>2.6350234339882778E-2</v>
      </c>
      <c r="D302">
        <f t="shared" si="14"/>
        <v>1.9572592492961535E-4</v>
      </c>
      <c r="E302">
        <f t="shared" si="13"/>
        <v>4.9913098773715259</v>
      </c>
    </row>
    <row r="303" spans="1:5" x14ac:dyDescent="0.35">
      <c r="A303" s="3">
        <v>42027</v>
      </c>
      <c r="B303">
        <v>45.929627000000004</v>
      </c>
      <c r="C303">
        <f t="shared" si="12"/>
        <v>1.0608759587013251E-3</v>
      </c>
      <c r="D303">
        <f t="shared" si="14"/>
        <v>2.8688233351539891E-4</v>
      </c>
      <c r="E303">
        <f t="shared" si="13"/>
        <v>8.152515349867322</v>
      </c>
    </row>
    <row r="304" spans="1:5" x14ac:dyDescent="0.35">
      <c r="A304" s="3">
        <v>42030</v>
      </c>
      <c r="B304">
        <v>45.764130000000002</v>
      </c>
      <c r="C304">
        <f t="shared" si="12"/>
        <v>-3.6032733294350939E-3</v>
      </c>
      <c r="D304">
        <f t="shared" si="14"/>
        <v>2.3014060366564526E-4</v>
      </c>
      <c r="E304">
        <f t="shared" si="13"/>
        <v>8.3204042615760052</v>
      </c>
    </row>
    <row r="305" spans="1:5" x14ac:dyDescent="0.35">
      <c r="A305" s="3">
        <v>42031</v>
      </c>
      <c r="B305">
        <v>41.529415999999998</v>
      </c>
      <c r="C305">
        <f t="shared" si="12"/>
        <v>-9.2533475453373717E-2</v>
      </c>
      <c r="D305">
        <f t="shared" si="14"/>
        <v>2.0051410535534039E-4</v>
      </c>
      <c r="E305">
        <f t="shared" si="13"/>
        <v>-34.187826636769849</v>
      </c>
    </row>
    <row r="306" spans="1:5" x14ac:dyDescent="0.35">
      <c r="A306" s="3">
        <v>42032</v>
      </c>
      <c r="B306">
        <v>40.098373000000002</v>
      </c>
      <c r="C306">
        <f t="shared" si="12"/>
        <v>-3.445853897873246E-2</v>
      </c>
      <c r="D306">
        <f t="shared" si="14"/>
        <v>1.5072555202709443E-3</v>
      </c>
      <c r="E306">
        <f t="shared" si="13"/>
        <v>5.7096813981388053</v>
      </c>
    </row>
    <row r="307" spans="1:5" x14ac:dyDescent="0.35">
      <c r="A307" s="3">
        <v>42033</v>
      </c>
      <c r="B307">
        <v>40.896641000000002</v>
      </c>
      <c r="C307">
        <f t="shared" si="12"/>
        <v>1.9907740396349752E-2</v>
      </c>
      <c r="D307">
        <f t="shared" si="14"/>
        <v>1.0903980623295575E-3</v>
      </c>
      <c r="E307">
        <f t="shared" si="13"/>
        <v>6.4577505764395911</v>
      </c>
    </row>
    <row r="308" spans="1:5" x14ac:dyDescent="0.35">
      <c r="A308" s="3">
        <v>42034</v>
      </c>
      <c r="B308">
        <v>39.329312999999999</v>
      </c>
      <c r="C308">
        <f t="shared" si="12"/>
        <v>-3.8324125445901615E-2</v>
      </c>
      <c r="D308">
        <f t="shared" si="14"/>
        <v>7.3683059352085069E-4</v>
      </c>
      <c r="E308">
        <f t="shared" si="13"/>
        <v>5.2198333219027946</v>
      </c>
    </row>
    <row r="309" spans="1:5" x14ac:dyDescent="0.35">
      <c r="A309" s="3">
        <v>42037</v>
      </c>
      <c r="B309">
        <v>40.185988000000002</v>
      </c>
      <c r="C309">
        <f t="shared" si="12"/>
        <v>2.1782099270333116E-2</v>
      </c>
      <c r="D309">
        <f t="shared" si="14"/>
        <v>7.0676167374282735E-4</v>
      </c>
      <c r="E309">
        <f t="shared" si="13"/>
        <v>6.5835018521466289</v>
      </c>
    </row>
    <row r="310" spans="1:5" x14ac:dyDescent="0.35">
      <c r="A310" s="3">
        <v>42038</v>
      </c>
      <c r="B310">
        <v>40.497506999999999</v>
      </c>
      <c r="C310">
        <f t="shared" si="12"/>
        <v>7.7519308471399777E-3</v>
      </c>
      <c r="D310">
        <f t="shared" si="14"/>
        <v>5.3620842371115951E-4</v>
      </c>
      <c r="E310">
        <f t="shared" si="13"/>
        <v>7.4189184543826094</v>
      </c>
    </row>
    <row r="311" spans="1:5" x14ac:dyDescent="0.35">
      <c r="A311" s="3">
        <v>42039</v>
      </c>
      <c r="B311">
        <v>40.731147999999997</v>
      </c>
      <c r="C311">
        <f t="shared" si="12"/>
        <v>5.7692687107875227E-3</v>
      </c>
      <c r="D311">
        <f t="shared" si="14"/>
        <v>3.7751119704092727E-4</v>
      </c>
      <c r="E311">
        <f t="shared" si="13"/>
        <v>7.79374218501074</v>
      </c>
    </row>
    <row r="312" spans="1:5" x14ac:dyDescent="0.35">
      <c r="A312" s="3">
        <v>42040</v>
      </c>
      <c r="B312">
        <v>41.324983000000003</v>
      </c>
      <c r="C312">
        <f t="shared" si="12"/>
        <v>1.4579382834974494E-2</v>
      </c>
      <c r="D312">
        <f t="shared" si="14"/>
        <v>2.8536895815465656E-4</v>
      </c>
      <c r="E312">
        <f t="shared" si="13"/>
        <v>7.4168729454972375</v>
      </c>
    </row>
    <row r="313" spans="1:5" x14ac:dyDescent="0.35">
      <c r="A313" s="3">
        <v>42041</v>
      </c>
      <c r="B313">
        <v>41.286042000000002</v>
      </c>
      <c r="C313">
        <f t="shared" si="12"/>
        <v>-9.4231133742998081E-4</v>
      </c>
      <c r="D313">
        <f t="shared" si="14"/>
        <v>2.6202417639153899E-4</v>
      </c>
      <c r="E313">
        <f t="shared" si="13"/>
        <v>8.24368497022013</v>
      </c>
    </row>
    <row r="314" spans="1:5" x14ac:dyDescent="0.35">
      <c r="A314" s="3">
        <v>42044</v>
      </c>
      <c r="B314">
        <v>41.237367999999996</v>
      </c>
      <c r="C314">
        <f t="shared" si="12"/>
        <v>-1.1789456591650377E-3</v>
      </c>
      <c r="D314">
        <f t="shared" si="14"/>
        <v>2.163206778893432E-4</v>
      </c>
      <c r="E314">
        <f t="shared" si="13"/>
        <v>8.432323388630655</v>
      </c>
    </row>
    <row r="315" spans="1:5" x14ac:dyDescent="0.35">
      <c r="A315" s="3">
        <v>42045</v>
      </c>
      <c r="B315">
        <v>41.471004999999998</v>
      </c>
      <c r="C315">
        <f t="shared" si="12"/>
        <v>5.6656622702011845E-3</v>
      </c>
      <c r="D315">
        <f t="shared" si="14"/>
        <v>1.9105702587519834E-4</v>
      </c>
      <c r="E315">
        <f t="shared" si="13"/>
        <v>8.3949273637628146</v>
      </c>
    </row>
    <row r="316" spans="1:5" x14ac:dyDescent="0.35">
      <c r="A316" s="3">
        <v>42046</v>
      </c>
      <c r="B316">
        <v>41.256838000000002</v>
      </c>
      <c r="C316">
        <f t="shared" si="12"/>
        <v>-5.164258739328749E-3</v>
      </c>
      <c r="D316">
        <f t="shared" si="14"/>
        <v>1.818018674594552E-4</v>
      </c>
      <c r="E316">
        <f t="shared" si="13"/>
        <v>8.4658973155599515</v>
      </c>
    </row>
    <row r="317" spans="1:5" x14ac:dyDescent="0.35">
      <c r="A317" s="3">
        <v>42047</v>
      </c>
      <c r="B317">
        <v>41.948020999999997</v>
      </c>
      <c r="C317">
        <f t="shared" si="12"/>
        <v>1.6753174346516696E-2</v>
      </c>
      <c r="D317">
        <f t="shared" si="14"/>
        <v>1.758297295125405E-4</v>
      </c>
      <c r="E317">
        <f t="shared" si="13"/>
        <v>7.0497408091159821</v>
      </c>
    </row>
    <row r="318" spans="1:5" x14ac:dyDescent="0.35">
      <c r="A318" s="3">
        <v>42048</v>
      </c>
      <c r="B318">
        <v>42.707348000000003</v>
      </c>
      <c r="C318">
        <f t="shared" si="12"/>
        <v>1.8101616760418951E-2</v>
      </c>
      <c r="D318">
        <f t="shared" si="14"/>
        <v>2.1182887545134906E-4</v>
      </c>
      <c r="E318">
        <f t="shared" si="13"/>
        <v>6.9128769222876141</v>
      </c>
    </row>
    <row r="319" spans="1:5" x14ac:dyDescent="0.35">
      <c r="A319" s="3">
        <v>42052</v>
      </c>
      <c r="B319">
        <v>42.726956999999999</v>
      </c>
      <c r="C319">
        <f t="shared" si="12"/>
        <v>4.591481540833569E-4</v>
      </c>
      <c r="D319">
        <f t="shared" si="14"/>
        <v>2.3906338352608039E-4</v>
      </c>
      <c r="E319">
        <f t="shared" si="13"/>
        <v>8.3378999924105059</v>
      </c>
    </row>
    <row r="320" spans="1:5" x14ac:dyDescent="0.35">
      <c r="A320" s="3">
        <v>42053</v>
      </c>
      <c r="B320">
        <v>42.677933000000003</v>
      </c>
      <c r="C320">
        <f t="shared" si="12"/>
        <v>-1.147378691162016E-3</v>
      </c>
      <c r="D320">
        <f t="shared" si="14"/>
        <v>2.0348474928561305E-4</v>
      </c>
      <c r="E320">
        <f t="shared" si="13"/>
        <v>8.4934498344474836</v>
      </c>
    </row>
    <row r="321" spans="1:5" x14ac:dyDescent="0.35">
      <c r="A321" s="3">
        <v>42054</v>
      </c>
      <c r="B321">
        <v>42.648521000000002</v>
      </c>
      <c r="C321">
        <f t="shared" si="12"/>
        <v>-6.8916177360324969E-4</v>
      </c>
      <c r="D321">
        <f t="shared" si="14"/>
        <v>1.8392848956311135E-4</v>
      </c>
      <c r="E321">
        <f t="shared" si="13"/>
        <v>8.5983812988911836</v>
      </c>
    </row>
    <row r="322" spans="1:5" x14ac:dyDescent="0.35">
      <c r="A322" s="3">
        <v>42055</v>
      </c>
      <c r="B322">
        <v>43.001474999999999</v>
      </c>
      <c r="C322">
        <f t="shared" si="12"/>
        <v>8.2758790158279309E-3</v>
      </c>
      <c r="D322">
        <f t="shared" si="14"/>
        <v>1.729548377674823E-4</v>
      </c>
      <c r="E322">
        <f t="shared" si="13"/>
        <v>8.2664797171349811</v>
      </c>
    </row>
    <row r="323" spans="1:5" x14ac:dyDescent="0.35">
      <c r="A323" s="3">
        <v>42058</v>
      </c>
      <c r="B323">
        <v>43.285798999999997</v>
      </c>
      <c r="C323">
        <f t="shared" si="12"/>
        <v>6.6119592409329686E-3</v>
      </c>
      <c r="D323">
        <f t="shared" si="14"/>
        <v>1.7739671467514789E-4</v>
      </c>
      <c r="E323">
        <f t="shared" si="13"/>
        <v>8.3906799858870809</v>
      </c>
    </row>
    <row r="324" spans="1:5" x14ac:dyDescent="0.35">
      <c r="A324" s="3">
        <v>42059</v>
      </c>
      <c r="B324">
        <v>43.226973000000001</v>
      </c>
      <c r="C324">
        <f t="shared" ref="C324:C387" si="15">(B324-B323)/B323</f>
        <v>-1.3590138419299197E-3</v>
      </c>
      <c r="D324">
        <f t="shared" si="14"/>
        <v>1.7602571659961107E-4</v>
      </c>
      <c r="E324">
        <f t="shared" si="13"/>
        <v>8.6343881338541202</v>
      </c>
    </row>
    <row r="325" spans="1:5" x14ac:dyDescent="0.35">
      <c r="A325" s="3">
        <v>42060</v>
      </c>
      <c r="B325">
        <v>43.128931000000001</v>
      </c>
      <c r="C325">
        <f t="shared" si="15"/>
        <v>-2.2680746116550774E-3</v>
      </c>
      <c r="D325">
        <f t="shared" si="14"/>
        <v>1.6878530194996437E-4</v>
      </c>
      <c r="E325">
        <f t="shared" ref="E325:E388" si="16">-LN(D325)-C325*C325/D325</f>
        <v>8.6564055035594905</v>
      </c>
    </row>
    <row r="326" spans="1:5" x14ac:dyDescent="0.35">
      <c r="A326" s="3">
        <v>42061</v>
      </c>
      <c r="B326">
        <v>43.197561</v>
      </c>
      <c r="C326">
        <f t="shared" si="15"/>
        <v>1.591275239351489E-3</v>
      </c>
      <c r="D326">
        <f t="shared" ref="D326:D389" si="17">$H$5+$H$7*D325+$H$6*C325*C325</f>
        <v>1.6528099249808775E-4</v>
      </c>
      <c r="E326">
        <f t="shared" si="16"/>
        <v>8.6925432325475835</v>
      </c>
    </row>
    <row r="327" spans="1:5" x14ac:dyDescent="0.35">
      <c r="A327" s="3">
        <v>42062</v>
      </c>
      <c r="B327">
        <v>42.991669000000002</v>
      </c>
      <c r="C327">
        <f t="shared" si="15"/>
        <v>-4.7662876151734271E-3</v>
      </c>
      <c r="D327">
        <f t="shared" si="17"/>
        <v>1.6293369835730249E-4</v>
      </c>
      <c r="E327">
        <f t="shared" si="16"/>
        <v>8.5827393338674494</v>
      </c>
    </row>
    <row r="328" spans="1:5" x14ac:dyDescent="0.35">
      <c r="A328" s="3">
        <v>42065</v>
      </c>
      <c r="B328">
        <v>43.021084000000002</v>
      </c>
      <c r="C328">
        <f t="shared" si="15"/>
        <v>6.8420232766492944E-4</v>
      </c>
      <c r="D328">
        <f t="shared" si="17"/>
        <v>1.6475619881439695E-4</v>
      </c>
      <c r="E328">
        <f t="shared" si="16"/>
        <v>8.7082023927160517</v>
      </c>
    </row>
    <row r="329" spans="1:5" x14ac:dyDescent="0.35">
      <c r="A329" s="3">
        <v>42066</v>
      </c>
      <c r="B329">
        <v>42.432825999999999</v>
      </c>
      <c r="C329">
        <f t="shared" si="15"/>
        <v>-1.3673714032868239E-2</v>
      </c>
      <c r="D329">
        <f t="shared" si="17"/>
        <v>1.6232327322687453E-4</v>
      </c>
      <c r="E329">
        <f t="shared" si="16"/>
        <v>7.5740805962284057</v>
      </c>
    </row>
    <row r="330" spans="1:5" x14ac:dyDescent="0.35">
      <c r="A330" s="3">
        <v>42067</v>
      </c>
      <c r="B330">
        <v>42.217134999999999</v>
      </c>
      <c r="C330">
        <f t="shared" si="15"/>
        <v>-5.0831165475521151E-3</v>
      </c>
      <c r="D330">
        <f t="shared" si="17"/>
        <v>1.8983855980482241E-4</v>
      </c>
      <c r="E330">
        <f t="shared" si="16"/>
        <v>8.4332310230920573</v>
      </c>
    </row>
    <row r="331" spans="1:5" x14ac:dyDescent="0.35">
      <c r="A331" s="3">
        <v>42068</v>
      </c>
      <c r="B331">
        <v>42.266156000000002</v>
      </c>
      <c r="C331">
        <f t="shared" si="15"/>
        <v>1.1611635891446285E-3</v>
      </c>
      <c r="D331">
        <f t="shared" si="17"/>
        <v>1.8015716808752428E-4</v>
      </c>
      <c r="E331">
        <f t="shared" si="16"/>
        <v>8.6141969062848869</v>
      </c>
    </row>
    <row r="332" spans="1:5" x14ac:dyDescent="0.35">
      <c r="A332" s="3">
        <v>42069</v>
      </c>
      <c r="B332">
        <v>41.530836000000001</v>
      </c>
      <c r="C332">
        <f t="shared" si="15"/>
        <v>-1.7397371078647451E-2</v>
      </c>
      <c r="D332">
        <f t="shared" si="17"/>
        <v>1.7099890947730697E-4</v>
      </c>
      <c r="E332">
        <f t="shared" si="16"/>
        <v>6.9038507432743081</v>
      </c>
    </row>
    <row r="333" spans="1:5" x14ac:dyDescent="0.35">
      <c r="A333" s="3">
        <v>42072</v>
      </c>
      <c r="B333">
        <v>42.011243</v>
      </c>
      <c r="C333">
        <f t="shared" si="15"/>
        <v>1.1567477235469076E-2</v>
      </c>
      <c r="D333">
        <f t="shared" si="17"/>
        <v>2.1255512579942943E-4</v>
      </c>
      <c r="E333">
        <f t="shared" si="16"/>
        <v>7.826794707225555</v>
      </c>
    </row>
    <row r="334" spans="1:5" x14ac:dyDescent="0.35">
      <c r="A334" s="3">
        <v>42073</v>
      </c>
      <c r="B334">
        <v>41.207293999999997</v>
      </c>
      <c r="C334">
        <f t="shared" si="15"/>
        <v>-1.9136520192939849E-2</v>
      </c>
      <c r="D334">
        <f t="shared" si="17"/>
        <v>2.0946276213770711E-4</v>
      </c>
      <c r="E334">
        <f t="shared" si="16"/>
        <v>6.7226518909178266</v>
      </c>
    </row>
    <row r="335" spans="1:5" x14ac:dyDescent="0.35">
      <c r="A335" s="3">
        <v>42074</v>
      </c>
      <c r="B335">
        <v>41.158273999999999</v>
      </c>
      <c r="C335">
        <f t="shared" si="15"/>
        <v>-1.1895952206907529E-3</v>
      </c>
      <c r="D335">
        <f t="shared" si="17"/>
        <v>2.437158034821099E-4</v>
      </c>
      <c r="E335">
        <f t="shared" si="16"/>
        <v>8.3137012473297194</v>
      </c>
    </row>
    <row r="336" spans="1:5" x14ac:dyDescent="0.35">
      <c r="A336" s="3">
        <v>42075</v>
      </c>
      <c r="B336">
        <v>40.217066000000003</v>
      </c>
      <c r="C336">
        <f t="shared" si="15"/>
        <v>-2.2868014338987979E-2</v>
      </c>
      <c r="D336">
        <f t="shared" si="17"/>
        <v>2.0625077692995868E-4</v>
      </c>
      <c r="E336">
        <f t="shared" si="16"/>
        <v>5.9509311723074916</v>
      </c>
    </row>
    <row r="337" spans="1:5" x14ac:dyDescent="0.35">
      <c r="A337" s="3">
        <v>42076</v>
      </c>
      <c r="B337">
        <v>40.57002</v>
      </c>
      <c r="C337">
        <f t="shared" si="15"/>
        <v>8.7762245013098886E-3</v>
      </c>
      <c r="D337">
        <f t="shared" si="17"/>
        <v>2.6619286748285123E-4</v>
      </c>
      <c r="E337">
        <f t="shared" si="16"/>
        <v>7.9419424128696594</v>
      </c>
    </row>
    <row r="338" spans="1:5" x14ac:dyDescent="0.35">
      <c r="A338" s="3">
        <v>42079</v>
      </c>
      <c r="B338">
        <v>40.746496999999998</v>
      </c>
      <c r="C338">
        <f t="shared" si="15"/>
        <v>4.3499362337015967E-3</v>
      </c>
      <c r="D338">
        <f t="shared" si="17"/>
        <v>2.3041510728336761E-4</v>
      </c>
      <c r="E338">
        <f t="shared" si="16"/>
        <v>8.2935069477257297</v>
      </c>
    </row>
    <row r="339" spans="1:5" x14ac:dyDescent="0.35">
      <c r="A339" s="3">
        <v>42080</v>
      </c>
      <c r="B339">
        <v>40.883755999999998</v>
      </c>
      <c r="C339">
        <f t="shared" si="15"/>
        <v>3.3686085947461997E-3</v>
      </c>
      <c r="D339">
        <f t="shared" si="17"/>
        <v>2.0158536920562251E-4</v>
      </c>
      <c r="E339">
        <f t="shared" si="16"/>
        <v>8.4530061917706405</v>
      </c>
    </row>
    <row r="340" spans="1:5" x14ac:dyDescent="0.35">
      <c r="A340" s="3">
        <v>42081</v>
      </c>
      <c r="B340">
        <v>41.668095000000001</v>
      </c>
      <c r="C340">
        <f t="shared" si="15"/>
        <v>1.9184612098751466E-2</v>
      </c>
      <c r="D340">
        <f t="shared" si="17"/>
        <v>1.8442780332733263E-4</v>
      </c>
      <c r="E340">
        <f t="shared" si="16"/>
        <v>6.6026241931295822</v>
      </c>
    </row>
    <row r="341" spans="1:5" x14ac:dyDescent="0.35">
      <c r="A341" s="3">
        <v>42082</v>
      </c>
      <c r="B341">
        <v>41.462206999999999</v>
      </c>
      <c r="C341">
        <f t="shared" si="15"/>
        <v>-4.9411426176311068E-3</v>
      </c>
      <c r="D341">
        <f t="shared" si="17"/>
        <v>2.3011982857328324E-4</v>
      </c>
      <c r="E341">
        <f t="shared" si="16"/>
        <v>8.2708139692407308</v>
      </c>
    </row>
    <row r="342" spans="1:5" x14ac:dyDescent="0.35">
      <c r="A342" s="3">
        <v>42083</v>
      </c>
      <c r="B342">
        <v>42.040658000000001</v>
      </c>
      <c r="C342">
        <f t="shared" si="15"/>
        <v>1.3951283394055727E-2</v>
      </c>
      <c r="D342">
        <f t="shared" si="17"/>
        <v>2.0227176812022502E-4</v>
      </c>
      <c r="E342">
        <f t="shared" si="16"/>
        <v>7.5436370098429073</v>
      </c>
    </row>
    <row r="343" spans="1:5" x14ac:dyDescent="0.35">
      <c r="A343" s="3">
        <v>42086</v>
      </c>
      <c r="B343">
        <v>42.021048999999998</v>
      </c>
      <c r="C343">
        <f t="shared" si="15"/>
        <v>-4.6642942648525274E-4</v>
      </c>
      <c r="D343">
        <f t="shared" si="17"/>
        <v>2.1317563202975125E-4</v>
      </c>
      <c r="E343">
        <f t="shared" si="16"/>
        <v>8.4523736184132687</v>
      </c>
    </row>
    <row r="344" spans="1:5" x14ac:dyDescent="0.35">
      <c r="A344" s="3">
        <v>42087</v>
      </c>
      <c r="B344">
        <v>42.060267000000003</v>
      </c>
      <c r="C344">
        <f t="shared" si="15"/>
        <v>9.3329416883441692E-4</v>
      </c>
      <c r="D344">
        <f t="shared" si="17"/>
        <v>1.8913174274808191E-4</v>
      </c>
      <c r="E344">
        <f t="shared" si="16"/>
        <v>8.568461277699587</v>
      </c>
    </row>
    <row r="345" spans="1:5" x14ac:dyDescent="0.35">
      <c r="A345" s="3">
        <v>42088</v>
      </c>
      <c r="B345">
        <v>40.648451999999999</v>
      </c>
      <c r="C345">
        <f t="shared" si="15"/>
        <v>-3.3566477359737258E-2</v>
      </c>
      <c r="D345">
        <f t="shared" si="17"/>
        <v>1.7590120124477251E-4</v>
      </c>
      <c r="E345">
        <f t="shared" si="16"/>
        <v>2.2402401069503837</v>
      </c>
    </row>
    <row r="346" spans="1:5" x14ac:dyDescent="0.35">
      <c r="A346" s="3">
        <v>42089</v>
      </c>
      <c r="B346">
        <v>40.403345000000002</v>
      </c>
      <c r="C346">
        <f t="shared" si="15"/>
        <v>-6.0299221234795686E-3</v>
      </c>
      <c r="D346">
        <f t="shared" si="17"/>
        <v>3.4280692835457905E-4</v>
      </c>
      <c r="E346">
        <f t="shared" si="16"/>
        <v>7.8722777404327271</v>
      </c>
    </row>
    <row r="347" spans="1:5" x14ac:dyDescent="0.35">
      <c r="A347" s="3">
        <v>42090</v>
      </c>
      <c r="B347">
        <v>40.168044999999999</v>
      </c>
      <c r="C347">
        <f t="shared" si="15"/>
        <v>-5.8237752344515604E-3</v>
      </c>
      <c r="D347">
        <f t="shared" si="17"/>
        <v>2.6660237484712741E-4</v>
      </c>
      <c r="E347">
        <f t="shared" si="16"/>
        <v>8.102535228625511</v>
      </c>
    </row>
    <row r="348" spans="1:5" x14ac:dyDescent="0.35">
      <c r="A348" s="3">
        <v>42093</v>
      </c>
      <c r="B348">
        <v>40.158239000000002</v>
      </c>
      <c r="C348">
        <f t="shared" si="15"/>
        <v>-2.441244028679399E-4</v>
      </c>
      <c r="D348">
        <f t="shared" si="17"/>
        <v>2.2397084850489461E-4</v>
      </c>
      <c r="E348">
        <f t="shared" si="16"/>
        <v>8.4037285637481975</v>
      </c>
    </row>
    <row r="349" spans="1:5" x14ac:dyDescent="0.35">
      <c r="A349" s="3">
        <v>42094</v>
      </c>
      <c r="B349">
        <v>39.864111999999999</v>
      </c>
      <c r="C349">
        <f t="shared" si="15"/>
        <v>-7.3242006453520811E-3</v>
      </c>
      <c r="D349">
        <f t="shared" si="17"/>
        <v>1.9509294794243319E-4</v>
      </c>
      <c r="E349">
        <f t="shared" si="16"/>
        <v>8.267068520566033</v>
      </c>
    </row>
    <row r="350" spans="1:5" x14ac:dyDescent="0.35">
      <c r="A350" s="3">
        <v>42095</v>
      </c>
      <c r="B350">
        <v>39.922939</v>
      </c>
      <c r="C350">
        <f t="shared" si="15"/>
        <v>1.4756882079801715E-3</v>
      </c>
      <c r="D350">
        <f t="shared" si="17"/>
        <v>1.8737399006681592E-4</v>
      </c>
      <c r="E350">
        <f t="shared" si="16"/>
        <v>8.5707820172123146</v>
      </c>
    </row>
    <row r="351" spans="1:5" x14ac:dyDescent="0.35">
      <c r="A351" s="3">
        <v>42096</v>
      </c>
      <c r="B351">
        <v>39.501354999999997</v>
      </c>
      <c r="C351">
        <f t="shared" si="15"/>
        <v>-1.0559943996107171E-2</v>
      </c>
      <c r="D351">
        <f t="shared" si="17"/>
        <v>1.7512879590255437E-4</v>
      </c>
      <c r="E351">
        <f t="shared" si="16"/>
        <v>8.0132436951219823</v>
      </c>
    </row>
    <row r="352" spans="1:5" x14ac:dyDescent="0.35">
      <c r="A352" s="3">
        <v>42100</v>
      </c>
      <c r="B352">
        <v>40.736690000000003</v>
      </c>
      <c r="C352">
        <f t="shared" si="15"/>
        <v>3.1273231006885872E-2</v>
      </c>
      <c r="D352">
        <f t="shared" si="17"/>
        <v>1.852605090767765E-4</v>
      </c>
      <c r="E352">
        <f t="shared" si="16"/>
        <v>3.3146139695318357</v>
      </c>
    </row>
    <row r="353" spans="1:5" x14ac:dyDescent="0.35">
      <c r="A353" s="3">
        <v>42101</v>
      </c>
      <c r="B353">
        <v>40.717081</v>
      </c>
      <c r="C353">
        <f t="shared" si="15"/>
        <v>-4.813596784619136E-4</v>
      </c>
      <c r="D353">
        <f t="shared" si="17"/>
        <v>3.2498367493490336E-4</v>
      </c>
      <c r="E353">
        <f t="shared" si="16"/>
        <v>8.0310226270056582</v>
      </c>
    </row>
    <row r="354" spans="1:5" x14ac:dyDescent="0.35">
      <c r="A354" s="3">
        <v>42102</v>
      </c>
      <c r="B354">
        <v>40.609234000000001</v>
      </c>
      <c r="C354">
        <f t="shared" si="15"/>
        <v>-2.6486918352521286E-3</v>
      </c>
      <c r="D354">
        <f t="shared" si="17"/>
        <v>2.5112843202037687E-4</v>
      </c>
      <c r="E354">
        <f t="shared" si="16"/>
        <v>8.2616098908967661</v>
      </c>
    </row>
    <row r="355" spans="1:5" x14ac:dyDescent="0.35">
      <c r="A355" s="3">
        <v>42103</v>
      </c>
      <c r="B355">
        <v>40.668061000000002</v>
      </c>
      <c r="C355">
        <f t="shared" si="15"/>
        <v>1.4486114168024162E-3</v>
      </c>
      <c r="D355">
        <f t="shared" si="17"/>
        <v>2.1122763471393509E-4</v>
      </c>
      <c r="E355">
        <f t="shared" si="16"/>
        <v>8.4526395070719982</v>
      </c>
    </row>
    <row r="356" spans="1:5" x14ac:dyDescent="0.35">
      <c r="A356" s="3">
        <v>42104</v>
      </c>
      <c r="B356">
        <v>40.903365000000001</v>
      </c>
      <c r="C356">
        <f t="shared" si="15"/>
        <v>5.7859655516893042E-3</v>
      </c>
      <c r="D356">
        <f t="shared" si="17"/>
        <v>1.8834273440470505E-4</v>
      </c>
      <c r="E356">
        <f t="shared" si="16"/>
        <v>8.3994999799756052</v>
      </c>
    </row>
    <row r="357" spans="1:5" x14ac:dyDescent="0.35">
      <c r="A357" s="3">
        <v>42107</v>
      </c>
      <c r="B357">
        <v>40.942579000000002</v>
      </c>
      <c r="C357">
        <f t="shared" si="15"/>
        <v>9.5869863029609398E-4</v>
      </c>
      <c r="D357">
        <f t="shared" si="17"/>
        <v>1.8051008380110111E-4</v>
      </c>
      <c r="E357">
        <f t="shared" si="16"/>
        <v>8.6146322165376539</v>
      </c>
    </row>
    <row r="358" spans="1:5" x14ac:dyDescent="0.35">
      <c r="A358" s="3">
        <v>42108</v>
      </c>
      <c r="B358">
        <v>40.834735000000002</v>
      </c>
      <c r="C358">
        <f t="shared" si="15"/>
        <v>-2.6340304551894507E-3</v>
      </c>
      <c r="D358">
        <f t="shared" si="17"/>
        <v>1.7112816621539295E-4</v>
      </c>
      <c r="E358">
        <f t="shared" si="16"/>
        <v>8.6325543795077202</v>
      </c>
    </row>
    <row r="359" spans="1:5" x14ac:dyDescent="0.35">
      <c r="A359" s="3">
        <v>42109</v>
      </c>
      <c r="B359">
        <v>41.432791999999999</v>
      </c>
      <c r="C359">
        <f t="shared" si="15"/>
        <v>1.46457911383531E-2</v>
      </c>
      <c r="D359">
        <f t="shared" si="17"/>
        <v>1.6685769025004808E-4</v>
      </c>
      <c r="E359">
        <f t="shared" si="16"/>
        <v>7.4128474645018754</v>
      </c>
    </row>
    <row r="360" spans="1:5" x14ac:dyDescent="0.35">
      <c r="A360" s="3">
        <v>42110</v>
      </c>
      <c r="B360">
        <v>41.334750999999997</v>
      </c>
      <c r="C360">
        <f t="shared" si="15"/>
        <v>-2.3662658311803379E-3</v>
      </c>
      <c r="D360">
        <f t="shared" si="17"/>
        <v>1.9661329197358333E-4</v>
      </c>
      <c r="E360">
        <f t="shared" si="16"/>
        <v>8.5057934348129525</v>
      </c>
    </row>
    <row r="361" spans="1:5" x14ac:dyDescent="0.35">
      <c r="A361" s="3">
        <v>42111</v>
      </c>
      <c r="B361">
        <v>40.805320000000002</v>
      </c>
      <c r="C361">
        <f t="shared" si="15"/>
        <v>-1.2808375209517903E-2</v>
      </c>
      <c r="D361">
        <f t="shared" si="17"/>
        <v>1.8078127786728154E-4</v>
      </c>
      <c r="E361">
        <f t="shared" si="16"/>
        <v>7.7107477478849153</v>
      </c>
    </row>
    <row r="362" spans="1:5" x14ac:dyDescent="0.35">
      <c r="A362" s="3">
        <v>42114</v>
      </c>
      <c r="B362">
        <v>42.070070000000001</v>
      </c>
      <c r="C362">
        <f t="shared" si="15"/>
        <v>3.099473303971147E-2</v>
      </c>
      <c r="D362">
        <f t="shared" si="17"/>
        <v>1.9652639634665749E-4</v>
      </c>
      <c r="E362">
        <f t="shared" si="16"/>
        <v>3.6464469134769413</v>
      </c>
    </row>
    <row r="363" spans="1:5" x14ac:dyDescent="0.35">
      <c r="A363" s="3">
        <v>42115</v>
      </c>
      <c r="B363">
        <v>41.805354000000001</v>
      </c>
      <c r="C363">
        <f t="shared" si="15"/>
        <v>-6.292264310470602E-3</v>
      </c>
      <c r="D363">
        <f t="shared" si="17"/>
        <v>3.2854642076958544E-4</v>
      </c>
      <c r="E363">
        <f t="shared" si="16"/>
        <v>7.9003240593027995</v>
      </c>
    </row>
    <row r="364" spans="1:5" x14ac:dyDescent="0.35">
      <c r="A364" s="3">
        <v>42116</v>
      </c>
      <c r="B364">
        <v>42.148505999999998</v>
      </c>
      <c r="C364">
        <f t="shared" si="15"/>
        <v>8.2083266176862495E-3</v>
      </c>
      <c r="D364">
        <f t="shared" si="17"/>
        <v>2.5919561588139004E-4</v>
      </c>
      <c r="E364">
        <f t="shared" si="16"/>
        <v>7.9979824247477076</v>
      </c>
    </row>
    <row r="365" spans="1:5" x14ac:dyDescent="0.35">
      <c r="A365" s="3">
        <v>42117</v>
      </c>
      <c r="B365">
        <v>42.491652999999999</v>
      </c>
      <c r="C365">
        <f t="shared" si="15"/>
        <v>8.1413799103579581E-3</v>
      </c>
      <c r="D365">
        <f t="shared" si="17"/>
        <v>2.2504252576721582E-4</v>
      </c>
      <c r="E365">
        <f t="shared" si="16"/>
        <v>8.1046898738736353</v>
      </c>
    </row>
    <row r="366" spans="1:5" x14ac:dyDescent="0.35">
      <c r="A366" s="3">
        <v>42118</v>
      </c>
      <c r="B366">
        <v>46.932980999999998</v>
      </c>
      <c r="C366">
        <f t="shared" si="15"/>
        <v>0.10452236348630632</v>
      </c>
      <c r="D366">
        <f t="shared" si="17"/>
        <v>2.0593617132197889E-4</v>
      </c>
      <c r="E366">
        <f t="shared" si="16"/>
        <v>-44.562107090646435</v>
      </c>
    </row>
    <row r="367" spans="1:5" x14ac:dyDescent="0.35">
      <c r="A367" s="3">
        <v>42121</v>
      </c>
      <c r="B367">
        <v>47.089849000000001</v>
      </c>
      <c r="C367">
        <f t="shared" si="15"/>
        <v>3.3423830461568787E-3</v>
      </c>
      <c r="D367">
        <f t="shared" si="17"/>
        <v>1.8758942916213975E-3</v>
      </c>
      <c r="E367">
        <f t="shared" si="16"/>
        <v>6.2727144717904055</v>
      </c>
    </row>
    <row r="368" spans="1:5" x14ac:dyDescent="0.35">
      <c r="A368" s="3">
        <v>42122</v>
      </c>
      <c r="B368">
        <v>48.197730999999997</v>
      </c>
      <c r="C368">
        <f t="shared" si="15"/>
        <v>2.3526981367045719E-2</v>
      </c>
      <c r="D368">
        <f t="shared" si="17"/>
        <v>1.1127590303644959E-3</v>
      </c>
      <c r="E368">
        <f t="shared" si="16"/>
        <v>6.3034835185868117</v>
      </c>
    </row>
    <row r="369" spans="1:5" x14ac:dyDescent="0.35">
      <c r="A369" s="3">
        <v>42123</v>
      </c>
      <c r="B369">
        <v>48.099690000000002</v>
      </c>
      <c r="C369">
        <f t="shared" si="15"/>
        <v>-2.0341413997267827E-3</v>
      </c>
      <c r="D369">
        <f t="shared" si="17"/>
        <v>7.7355851505932108E-4</v>
      </c>
      <c r="E369">
        <f t="shared" si="16"/>
        <v>7.1591602840912243</v>
      </c>
    </row>
    <row r="370" spans="1:5" x14ac:dyDescent="0.35">
      <c r="A370" s="3">
        <v>42124</v>
      </c>
      <c r="B370">
        <v>47.687908999999998</v>
      </c>
      <c r="C370">
        <f t="shared" si="15"/>
        <v>-8.5609907257199538E-3</v>
      </c>
      <c r="D370">
        <f t="shared" si="17"/>
        <v>5.0045542277143929E-4</v>
      </c>
      <c r="E370">
        <f t="shared" si="16"/>
        <v>7.4535442954205609</v>
      </c>
    </row>
    <row r="371" spans="1:5" x14ac:dyDescent="0.35">
      <c r="A371" s="3">
        <v>42125</v>
      </c>
      <c r="B371">
        <v>47.707518</v>
      </c>
      <c r="C371">
        <f t="shared" si="15"/>
        <v>4.1119437633557499E-4</v>
      </c>
      <c r="D371">
        <f t="shared" si="17"/>
        <v>3.5972976270299314E-4</v>
      </c>
      <c r="E371">
        <f t="shared" si="16"/>
        <v>7.9296874458010791</v>
      </c>
    </row>
    <row r="372" spans="1:5" x14ac:dyDescent="0.35">
      <c r="A372" s="3">
        <v>42128</v>
      </c>
      <c r="B372">
        <v>47.295741</v>
      </c>
      <c r="C372">
        <f t="shared" si="15"/>
        <v>-8.6312811326718086E-3</v>
      </c>
      <c r="D372">
        <f t="shared" si="17"/>
        <v>2.7038449412099074E-4</v>
      </c>
      <c r="E372">
        <f t="shared" si="16"/>
        <v>7.9401356546202626</v>
      </c>
    </row>
    <row r="373" spans="1:5" x14ac:dyDescent="0.35">
      <c r="A373" s="3">
        <v>42129</v>
      </c>
      <c r="B373">
        <v>46.668264999999998</v>
      </c>
      <c r="C373">
        <f t="shared" si="15"/>
        <v>-1.3267071975888939E-2</v>
      </c>
      <c r="D373">
        <f t="shared" si="17"/>
        <v>2.3234875823748019E-4</v>
      </c>
      <c r="E373">
        <f t="shared" si="16"/>
        <v>7.6097236420005183</v>
      </c>
    </row>
    <row r="374" spans="1:5" x14ac:dyDescent="0.35">
      <c r="A374" s="3">
        <v>42130</v>
      </c>
      <c r="B374">
        <v>45.374104000000003</v>
      </c>
      <c r="C374">
        <f t="shared" si="15"/>
        <v>-2.7731071639367683E-2</v>
      </c>
      <c r="D374">
        <f t="shared" si="17"/>
        <v>2.2697026970182606E-4</v>
      </c>
      <c r="E374">
        <f t="shared" si="16"/>
        <v>5.0025282359578238</v>
      </c>
    </row>
    <row r="375" spans="1:5" x14ac:dyDescent="0.35">
      <c r="A375" s="3">
        <v>42131</v>
      </c>
      <c r="B375">
        <v>45.785884000000003</v>
      </c>
      <c r="C375">
        <f t="shared" si="15"/>
        <v>9.0752205266686967E-3</v>
      </c>
      <c r="D375">
        <f t="shared" si="17"/>
        <v>3.1576402651754625E-4</v>
      </c>
      <c r="E375">
        <f t="shared" si="16"/>
        <v>7.7996888693350392</v>
      </c>
    </row>
    <row r="376" spans="1:5" x14ac:dyDescent="0.35">
      <c r="A376" s="3">
        <v>42132</v>
      </c>
      <c r="B376">
        <v>46.815331</v>
      </c>
      <c r="C376">
        <f t="shared" si="15"/>
        <v>2.248393849947284E-2</v>
      </c>
      <c r="D376">
        <f t="shared" si="17"/>
        <v>2.5872702495908563E-4</v>
      </c>
      <c r="E376">
        <f t="shared" si="16"/>
        <v>6.3058340862863105</v>
      </c>
    </row>
    <row r="377" spans="1:5" x14ac:dyDescent="0.35">
      <c r="A377" s="3">
        <v>42135</v>
      </c>
      <c r="B377">
        <v>46.442768000000001</v>
      </c>
      <c r="C377">
        <f t="shared" si="15"/>
        <v>-7.9581408919227655E-3</v>
      </c>
      <c r="D377">
        <f t="shared" si="17"/>
        <v>2.925936996692203E-4</v>
      </c>
      <c r="E377">
        <f t="shared" si="16"/>
        <v>7.9202752595155133</v>
      </c>
    </row>
    <row r="378" spans="1:5" x14ac:dyDescent="0.35">
      <c r="A378" s="3">
        <v>42136</v>
      </c>
      <c r="B378">
        <v>46.423158999999998</v>
      </c>
      <c r="C378">
        <f t="shared" si="15"/>
        <v>-4.2221858955527052E-4</v>
      </c>
      <c r="D378">
        <f t="shared" si="17"/>
        <v>2.4293487816453451E-4</v>
      </c>
      <c r="E378">
        <f t="shared" si="16"/>
        <v>8.3219833295970087</v>
      </c>
    </row>
    <row r="379" spans="1:5" x14ac:dyDescent="0.35">
      <c r="A379" s="3">
        <v>42137</v>
      </c>
      <c r="B379">
        <v>46.697681000000003</v>
      </c>
      <c r="C379">
        <f t="shared" si="15"/>
        <v>5.9134709036066371E-3</v>
      </c>
      <c r="D379">
        <f t="shared" si="17"/>
        <v>2.0562634967650131E-4</v>
      </c>
      <c r="E379">
        <f t="shared" si="16"/>
        <v>8.3193883111107496</v>
      </c>
    </row>
    <row r="380" spans="1:5" x14ac:dyDescent="0.35">
      <c r="A380" s="3">
        <v>42138</v>
      </c>
      <c r="B380">
        <v>47.766345000000001</v>
      </c>
      <c r="C380">
        <f t="shared" si="15"/>
        <v>2.2884733826504109E-2</v>
      </c>
      <c r="D380">
        <f t="shared" si="17"/>
        <v>1.9032424657744937E-4</v>
      </c>
      <c r="E380">
        <f t="shared" si="16"/>
        <v>5.8151033786747561</v>
      </c>
    </row>
    <row r="381" spans="1:5" x14ac:dyDescent="0.35">
      <c r="A381" s="3">
        <v>42139</v>
      </c>
      <c r="B381">
        <v>47.354564000000003</v>
      </c>
      <c r="C381">
        <f t="shared" si="15"/>
        <v>-8.6207349547049849E-3</v>
      </c>
      <c r="D381">
        <f t="shared" si="17"/>
        <v>2.5748043279444984E-4</v>
      </c>
      <c r="E381">
        <f t="shared" si="16"/>
        <v>7.9759349119175544</v>
      </c>
    </row>
    <row r="382" spans="1:5" x14ac:dyDescent="0.35">
      <c r="A382" s="3">
        <v>42142</v>
      </c>
      <c r="B382">
        <v>47.070239999999998</v>
      </c>
      <c r="C382">
        <f t="shared" si="15"/>
        <v>-6.0041519968382587E-3</v>
      </c>
      <c r="D382">
        <f t="shared" si="17"/>
        <v>2.251656508393016E-4</v>
      </c>
      <c r="E382">
        <f t="shared" si="16"/>
        <v>8.2385705566970753</v>
      </c>
    </row>
    <row r="383" spans="1:5" x14ac:dyDescent="0.35">
      <c r="A383" s="3">
        <v>42143</v>
      </c>
      <c r="B383">
        <v>46.951827000000002</v>
      </c>
      <c r="C383">
        <f t="shared" si="15"/>
        <v>-2.5156659494405972E-3</v>
      </c>
      <c r="D383">
        <f t="shared" si="17"/>
        <v>2.0132551064590409E-4</v>
      </c>
      <c r="E383">
        <f t="shared" si="16"/>
        <v>8.4791529621129822</v>
      </c>
    </row>
    <row r="384" spans="1:5" x14ac:dyDescent="0.35">
      <c r="A384" s="3">
        <v>42144</v>
      </c>
      <c r="B384">
        <v>46.951827000000002</v>
      </c>
      <c r="C384">
        <f t="shared" si="15"/>
        <v>0</v>
      </c>
      <c r="D384">
        <f t="shared" si="17"/>
        <v>1.83506954674259E-4</v>
      </c>
      <c r="E384">
        <f t="shared" si="16"/>
        <v>8.6032579910556386</v>
      </c>
    </row>
    <row r="385" spans="1:5" x14ac:dyDescent="0.35">
      <c r="A385" s="3">
        <v>42145</v>
      </c>
      <c r="B385">
        <v>46.793936000000002</v>
      </c>
      <c r="C385">
        <f t="shared" si="15"/>
        <v>-3.3628297361037586E-3</v>
      </c>
      <c r="D385">
        <f t="shared" si="17"/>
        <v>1.7264760288546936E-4</v>
      </c>
      <c r="E385">
        <f t="shared" si="16"/>
        <v>8.5987568261832301</v>
      </c>
    </row>
    <row r="386" spans="1:5" x14ac:dyDescent="0.35">
      <c r="A386" s="3">
        <v>42146</v>
      </c>
      <c r="B386">
        <v>46.280805000000001</v>
      </c>
      <c r="C386">
        <f t="shared" si="15"/>
        <v>-1.0965758469217065E-2</v>
      </c>
      <c r="D386">
        <f t="shared" si="17"/>
        <v>1.6837658361572311E-4</v>
      </c>
      <c r="E386">
        <f t="shared" si="16"/>
        <v>7.9751472931929381</v>
      </c>
    </row>
    <row r="387" spans="1:5" x14ac:dyDescent="0.35">
      <c r="A387" s="3">
        <v>42150</v>
      </c>
      <c r="B387">
        <v>45.974896000000001</v>
      </c>
      <c r="C387">
        <f t="shared" si="15"/>
        <v>-6.6098461338345293E-3</v>
      </c>
      <c r="D387">
        <f t="shared" si="17"/>
        <v>1.828685443025634E-4</v>
      </c>
      <c r="E387">
        <f t="shared" si="16"/>
        <v>8.3678278491885223</v>
      </c>
    </row>
    <row r="388" spans="1:5" x14ac:dyDescent="0.35">
      <c r="A388" s="3">
        <v>42151</v>
      </c>
      <c r="B388">
        <v>46.981430000000003</v>
      </c>
      <c r="C388">
        <f t="shared" ref="C388:C451" si="18">(B388-B387)/B387</f>
        <v>2.1893121846322437E-2</v>
      </c>
      <c r="D388">
        <f t="shared" si="17"/>
        <v>1.7905537231487924E-4</v>
      </c>
      <c r="E388">
        <f t="shared" si="16"/>
        <v>5.9509408237159782</v>
      </c>
    </row>
    <row r="389" spans="1:5" x14ac:dyDescent="0.35">
      <c r="A389" s="3">
        <v>42152</v>
      </c>
      <c r="B389">
        <v>46.823543000000001</v>
      </c>
      <c r="C389">
        <f t="shared" si="18"/>
        <v>-3.3606256769962584E-3</v>
      </c>
      <c r="D389">
        <f t="shared" si="17"/>
        <v>2.4436017661379076E-4</v>
      </c>
      <c r="E389">
        <f t="shared" ref="E389:E452" si="19">-LN(D389)-C389*C389/D389</f>
        <v>8.2706494253410749</v>
      </c>
    </row>
    <row r="390" spans="1:5" x14ac:dyDescent="0.35">
      <c r="A390" s="3">
        <v>42153</v>
      </c>
      <c r="B390">
        <v>46.241332</v>
      </c>
      <c r="C390">
        <f t="shared" si="18"/>
        <v>-1.2434150914209992E-2</v>
      </c>
      <c r="D390">
        <f t="shared" ref="D390:D453" si="20">$H$5+$H$7*D389+$H$6*C389*C389</f>
        <v>2.0813694926005306E-4</v>
      </c>
      <c r="E390">
        <f t="shared" si="19"/>
        <v>7.7344951483509954</v>
      </c>
    </row>
    <row r="391" spans="1:5" x14ac:dyDescent="0.35">
      <c r="A391" s="3">
        <v>42156</v>
      </c>
      <c r="B391">
        <v>46.606445999999998</v>
      </c>
      <c r="C391">
        <f t="shared" si="18"/>
        <v>7.895836564569516E-3</v>
      </c>
      <c r="D391">
        <f t="shared" si="20"/>
        <v>2.1023238797260172E-4</v>
      </c>
      <c r="E391">
        <f t="shared" si="19"/>
        <v>8.1707478839817096</v>
      </c>
    </row>
    <row r="392" spans="1:5" x14ac:dyDescent="0.35">
      <c r="A392" s="3">
        <v>42157</v>
      </c>
      <c r="B392">
        <v>46.300536999999998</v>
      </c>
      <c r="C392">
        <f t="shared" si="18"/>
        <v>-6.5636628890347005E-3</v>
      </c>
      <c r="D392">
        <f t="shared" si="20"/>
        <v>1.9711491160441519E-4</v>
      </c>
      <c r="E392">
        <f t="shared" si="19"/>
        <v>8.3131624972140514</v>
      </c>
    </row>
    <row r="393" spans="1:5" x14ac:dyDescent="0.35">
      <c r="A393" s="3">
        <v>42158</v>
      </c>
      <c r="B393">
        <v>46.231462000000001</v>
      </c>
      <c r="C393">
        <f t="shared" si="18"/>
        <v>-1.4918833446790909E-3</v>
      </c>
      <c r="D393">
        <f t="shared" si="20"/>
        <v>1.8686043389822178E-4</v>
      </c>
      <c r="E393">
        <f t="shared" si="19"/>
        <v>8.5732374486386504</v>
      </c>
    </row>
    <row r="394" spans="1:5" x14ac:dyDescent="0.35">
      <c r="A394" s="3">
        <v>42159</v>
      </c>
      <c r="B394">
        <v>45.747933000000003</v>
      </c>
      <c r="C394">
        <f t="shared" si="18"/>
        <v>-1.0458873223606842E-2</v>
      </c>
      <c r="D394">
        <f t="shared" si="20"/>
        <v>1.7485148116911352E-4</v>
      </c>
      <c r="E394">
        <f t="shared" si="19"/>
        <v>8.0259682331855799</v>
      </c>
    </row>
    <row r="395" spans="1:5" x14ac:dyDescent="0.35">
      <c r="A395" s="3">
        <v>42160</v>
      </c>
      <c r="B395">
        <v>45.530836999999998</v>
      </c>
      <c r="C395">
        <f t="shared" si="18"/>
        <v>-4.7454821620029272E-3</v>
      </c>
      <c r="D395">
        <f t="shared" si="20"/>
        <v>1.8477796193122549E-4</v>
      </c>
      <c r="E395">
        <f t="shared" si="19"/>
        <v>8.4744818130902519</v>
      </c>
    </row>
    <row r="396" spans="1:5" x14ac:dyDescent="0.35">
      <c r="A396" s="3">
        <v>42163</v>
      </c>
      <c r="B396">
        <v>45.126249999999999</v>
      </c>
      <c r="C396">
        <f t="shared" si="18"/>
        <v>-8.8859996138441165E-3</v>
      </c>
      <c r="D396">
        <f t="shared" si="20"/>
        <v>1.7683761727264993E-4</v>
      </c>
      <c r="E396">
        <f t="shared" si="19"/>
        <v>8.1937617377399725</v>
      </c>
    </row>
    <row r="397" spans="1:5" x14ac:dyDescent="0.35">
      <c r="A397" s="3">
        <v>42164</v>
      </c>
      <c r="B397">
        <v>45.047308000000001</v>
      </c>
      <c r="C397">
        <f t="shared" si="18"/>
        <v>-1.7493587435250624E-3</v>
      </c>
      <c r="D397">
        <f t="shared" si="20"/>
        <v>1.8117013917955531E-4</v>
      </c>
      <c r="E397">
        <f t="shared" si="19"/>
        <v>8.5991823590031693</v>
      </c>
    </row>
    <row r="398" spans="1:5" x14ac:dyDescent="0.35">
      <c r="A398" s="3">
        <v>42165</v>
      </c>
      <c r="B398">
        <v>45.994633</v>
      </c>
      <c r="C398">
        <f t="shared" si="18"/>
        <v>2.1029558525450607E-2</v>
      </c>
      <c r="D398">
        <f t="shared" si="20"/>
        <v>1.7182552720670474E-4</v>
      </c>
      <c r="E398">
        <f t="shared" si="19"/>
        <v>6.0952438354369622</v>
      </c>
    </row>
    <row r="399" spans="1:5" x14ac:dyDescent="0.35">
      <c r="A399" s="3">
        <v>42166</v>
      </c>
      <c r="B399">
        <v>45.826875000000001</v>
      </c>
      <c r="C399">
        <f t="shared" si="18"/>
        <v>-3.647338592744053E-3</v>
      </c>
      <c r="D399">
        <f t="shared" si="20"/>
        <v>2.3461478715753215E-4</v>
      </c>
      <c r="E399">
        <f t="shared" si="19"/>
        <v>8.3008638005883899</v>
      </c>
    </row>
    <row r="400" spans="1:5" x14ac:dyDescent="0.35">
      <c r="A400" s="3">
        <v>42167</v>
      </c>
      <c r="B400">
        <v>45.363083000000003</v>
      </c>
      <c r="C400">
        <f t="shared" si="18"/>
        <v>-1.012052425569053E-2</v>
      </c>
      <c r="D400">
        <f t="shared" si="20"/>
        <v>2.0304436548439718E-4</v>
      </c>
      <c r="E400">
        <f t="shared" si="19"/>
        <v>7.9976395945106988</v>
      </c>
    </row>
    <row r="401" spans="1:5" x14ac:dyDescent="0.35">
      <c r="A401" s="3">
        <v>42170</v>
      </c>
      <c r="B401">
        <v>44.879550000000002</v>
      </c>
      <c r="C401">
        <f t="shared" si="18"/>
        <v>-1.0659174113011703E-2</v>
      </c>
      <c r="D401">
        <f t="shared" si="20"/>
        <v>1.9933250392524383E-4</v>
      </c>
      <c r="E401">
        <f t="shared" si="19"/>
        <v>7.950543951622004</v>
      </c>
    </row>
    <row r="402" spans="1:5" x14ac:dyDescent="0.35">
      <c r="A402" s="3">
        <v>42171</v>
      </c>
      <c r="B402">
        <v>45.224932000000003</v>
      </c>
      <c r="C402">
        <f t="shared" si="18"/>
        <v>7.6957545251679377E-3</v>
      </c>
      <c r="D402">
        <f t="shared" si="20"/>
        <v>1.9900667480778211E-4</v>
      </c>
      <c r="E402">
        <f t="shared" si="19"/>
        <v>8.2245709293389755</v>
      </c>
    </row>
    <row r="403" spans="1:5" x14ac:dyDescent="0.35">
      <c r="A403" s="3">
        <v>42172</v>
      </c>
      <c r="B403">
        <v>45.363083000000003</v>
      </c>
      <c r="C403">
        <f t="shared" si="18"/>
        <v>3.0547530729289007E-3</v>
      </c>
      <c r="D403">
        <f t="shared" si="20"/>
        <v>1.9040775235620047E-4</v>
      </c>
      <c r="E403">
        <f t="shared" si="19"/>
        <v>8.5173346509066956</v>
      </c>
    </row>
    <row r="404" spans="1:5" x14ac:dyDescent="0.35">
      <c r="A404" s="3">
        <v>42173</v>
      </c>
      <c r="B404">
        <v>46.103180999999999</v>
      </c>
      <c r="C404">
        <f t="shared" si="18"/>
        <v>1.6314984587797881E-2</v>
      </c>
      <c r="D404">
        <f t="shared" si="20"/>
        <v>1.7791811069837738E-4</v>
      </c>
      <c r="E404">
        <f t="shared" si="19"/>
        <v>7.1381128141900021</v>
      </c>
    </row>
    <row r="405" spans="1:5" x14ac:dyDescent="0.35">
      <c r="A405" s="3">
        <v>42174</v>
      </c>
      <c r="B405">
        <v>45.491363999999997</v>
      </c>
      <c r="C405">
        <f t="shared" si="18"/>
        <v>-1.3270602737802454E-2</v>
      </c>
      <c r="D405">
        <f t="shared" si="20"/>
        <v>2.1074424184719639E-4</v>
      </c>
      <c r="E405">
        <f t="shared" si="19"/>
        <v>7.6292130471730779</v>
      </c>
    </row>
    <row r="406" spans="1:5" x14ac:dyDescent="0.35">
      <c r="A406" s="3">
        <v>42177</v>
      </c>
      <c r="B406">
        <v>45.619649000000003</v>
      </c>
      <c r="C406">
        <f t="shared" si="18"/>
        <v>2.8199857889511801E-3</v>
      </c>
      <c r="D406">
        <f t="shared" si="20"/>
        <v>2.1500565808102762E-4</v>
      </c>
      <c r="E406">
        <f t="shared" si="19"/>
        <v>8.4078596527040226</v>
      </c>
    </row>
    <row r="407" spans="1:5" x14ac:dyDescent="0.35">
      <c r="A407" s="3">
        <v>42178</v>
      </c>
      <c r="B407">
        <v>45.303874</v>
      </c>
      <c r="C407">
        <f t="shared" si="18"/>
        <v>-6.9219077069181774E-3</v>
      </c>
      <c r="D407">
        <f t="shared" si="20"/>
        <v>1.9134352293461576E-4</v>
      </c>
      <c r="E407">
        <f t="shared" si="19"/>
        <v>8.3110381673708691</v>
      </c>
    </row>
    <row r="408" spans="1:5" x14ac:dyDescent="0.35">
      <c r="A408" s="3">
        <v>42179</v>
      </c>
      <c r="B408">
        <v>45.037438000000002</v>
      </c>
      <c r="C408">
        <f t="shared" si="18"/>
        <v>-5.8810864607295784E-3</v>
      </c>
      <c r="D408">
        <f t="shared" si="20"/>
        <v>1.8440805394624423E-4</v>
      </c>
      <c r="E408">
        <f t="shared" si="19"/>
        <v>8.4108017221774229</v>
      </c>
    </row>
    <row r="409" spans="1:5" x14ac:dyDescent="0.35">
      <c r="A409" s="3">
        <v>42180</v>
      </c>
      <c r="B409">
        <v>45.047308000000001</v>
      </c>
      <c r="C409">
        <f t="shared" si="18"/>
        <v>2.1915100943351571E-4</v>
      </c>
      <c r="D409">
        <f t="shared" si="20"/>
        <v>1.785001678456863E-4</v>
      </c>
      <c r="E409">
        <f t="shared" si="19"/>
        <v>8.6306519569385163</v>
      </c>
    </row>
    <row r="410" spans="1:5" x14ac:dyDescent="0.35">
      <c r="A410" s="3">
        <v>42181</v>
      </c>
      <c r="B410">
        <v>44.662453999999997</v>
      </c>
      <c r="C410">
        <f t="shared" si="18"/>
        <v>-8.5433296036247983E-3</v>
      </c>
      <c r="D410">
        <f t="shared" si="20"/>
        <v>1.698789096295323E-4</v>
      </c>
      <c r="E410">
        <f t="shared" si="19"/>
        <v>8.2507746286675285</v>
      </c>
    </row>
    <row r="411" spans="1:5" x14ac:dyDescent="0.35">
      <c r="A411" s="3">
        <v>42184</v>
      </c>
      <c r="B411">
        <v>43.784205</v>
      </c>
      <c r="C411">
        <f t="shared" si="18"/>
        <v>-1.9664145637854936E-2</v>
      </c>
      <c r="D411">
        <f t="shared" si="20"/>
        <v>1.7638738315562918E-4</v>
      </c>
      <c r="E411">
        <f t="shared" si="19"/>
        <v>6.4506154553500163</v>
      </c>
    </row>
    <row r="412" spans="1:5" x14ac:dyDescent="0.35">
      <c r="A412" s="3">
        <v>42185</v>
      </c>
      <c r="B412">
        <v>43.567112000000002</v>
      </c>
      <c r="C412">
        <f t="shared" si="18"/>
        <v>-4.9582492133863898E-3</v>
      </c>
      <c r="D412">
        <f t="shared" si="20"/>
        <v>2.2854482105368144E-4</v>
      </c>
      <c r="E412">
        <f t="shared" si="19"/>
        <v>8.276209662358248</v>
      </c>
    </row>
    <row r="413" spans="1:5" x14ac:dyDescent="0.35">
      <c r="A413" s="3">
        <v>42186</v>
      </c>
      <c r="B413">
        <v>43.863149999999997</v>
      </c>
      <c r="C413">
        <f t="shared" si="18"/>
        <v>6.7949879257545413E-3</v>
      </c>
      <c r="D413">
        <f t="shared" si="20"/>
        <v>2.014246784492963E-4</v>
      </c>
      <c r="E413">
        <f t="shared" si="19"/>
        <v>8.2808686159338247</v>
      </c>
    </row>
    <row r="414" spans="1:5" x14ac:dyDescent="0.35">
      <c r="A414" s="3">
        <v>42187</v>
      </c>
      <c r="B414">
        <v>43.813811000000001</v>
      </c>
      <c r="C414">
        <f t="shared" si="18"/>
        <v>-1.1248394153177837E-3</v>
      </c>
      <c r="D414">
        <f t="shared" si="20"/>
        <v>1.8972833901985964E-4</v>
      </c>
      <c r="E414">
        <f t="shared" si="19"/>
        <v>8.563248485842486</v>
      </c>
    </row>
    <row r="415" spans="1:5" x14ac:dyDescent="0.35">
      <c r="A415" s="3">
        <v>42191</v>
      </c>
      <c r="B415">
        <v>43.803941000000002</v>
      </c>
      <c r="C415">
        <f t="shared" si="18"/>
        <v>-2.2527143324736984E-4</v>
      </c>
      <c r="D415">
        <f t="shared" si="20"/>
        <v>1.762930104061628E-4</v>
      </c>
      <c r="E415">
        <f t="shared" si="19"/>
        <v>8.6430752581336385</v>
      </c>
    </row>
    <row r="416" spans="1:5" x14ac:dyDescent="0.35">
      <c r="A416" s="3">
        <v>42192</v>
      </c>
      <c r="B416">
        <v>43.715128999999997</v>
      </c>
      <c r="C416">
        <f t="shared" si="18"/>
        <v>-2.0274888051740442E-3</v>
      </c>
      <c r="D416">
        <f t="shared" si="20"/>
        <v>1.6865552221957965E-4</v>
      </c>
      <c r="E416">
        <f t="shared" si="19"/>
        <v>8.6632788393920706</v>
      </c>
    </row>
    <row r="417" spans="1:5" x14ac:dyDescent="0.35">
      <c r="A417" s="3">
        <v>42193</v>
      </c>
      <c r="B417">
        <v>43.655923999999999</v>
      </c>
      <c r="C417">
        <f t="shared" si="18"/>
        <v>-1.3543366187938877E-3</v>
      </c>
      <c r="D417">
        <f t="shared" si="20"/>
        <v>1.6504908969592607E-4</v>
      </c>
      <c r="E417">
        <f t="shared" si="19"/>
        <v>8.6981543899599174</v>
      </c>
    </row>
    <row r="418" spans="1:5" x14ac:dyDescent="0.35">
      <c r="A418" s="3">
        <v>42194</v>
      </c>
      <c r="B418">
        <v>43.932226</v>
      </c>
      <c r="C418">
        <f t="shared" si="18"/>
        <v>6.3290837687916346E-3</v>
      </c>
      <c r="D418">
        <f t="shared" si="20"/>
        <v>1.6269709866944599E-4</v>
      </c>
      <c r="E418">
        <f t="shared" si="19"/>
        <v>8.4774125355875345</v>
      </c>
    </row>
    <row r="419" spans="1:5" x14ac:dyDescent="0.35">
      <c r="A419" s="3">
        <v>42195</v>
      </c>
      <c r="B419">
        <v>44.021037999999997</v>
      </c>
      <c r="C419">
        <f t="shared" si="18"/>
        <v>2.0215684040229883E-3</v>
      </c>
      <c r="D419">
        <f t="shared" si="20"/>
        <v>1.6730862828950069E-4</v>
      </c>
      <c r="E419">
        <f t="shared" si="19"/>
        <v>8.6712440293405812</v>
      </c>
    </row>
    <row r="420" spans="1:5" x14ac:dyDescent="0.35">
      <c r="A420" s="3">
        <v>42198</v>
      </c>
      <c r="B420">
        <v>44.938760000000002</v>
      </c>
      <c r="C420">
        <f t="shared" si="18"/>
        <v>2.0847350305551744E-2</v>
      </c>
      <c r="D420">
        <f t="shared" si="20"/>
        <v>1.6429856381611522E-4</v>
      </c>
      <c r="E420">
        <f t="shared" si="19"/>
        <v>6.0685677340867432</v>
      </c>
    </row>
    <row r="421" spans="1:5" x14ac:dyDescent="0.35">
      <c r="A421" s="3">
        <v>42199</v>
      </c>
      <c r="B421">
        <v>45.017701000000002</v>
      </c>
      <c r="C421">
        <f t="shared" si="18"/>
        <v>1.7566350295379839E-3</v>
      </c>
      <c r="D421">
        <f t="shared" si="20"/>
        <v>2.2926037594996681E-4</v>
      </c>
      <c r="E421">
        <f t="shared" si="19"/>
        <v>8.3671925278073775</v>
      </c>
    </row>
    <row r="422" spans="1:5" x14ac:dyDescent="0.35">
      <c r="A422" s="3">
        <v>42200</v>
      </c>
      <c r="B422">
        <v>45.155852000000003</v>
      </c>
      <c r="C422">
        <f t="shared" si="18"/>
        <v>3.0688150867588856E-3</v>
      </c>
      <c r="D422">
        <f t="shared" si="20"/>
        <v>1.9849419528251055E-4</v>
      </c>
      <c r="E422">
        <f t="shared" si="19"/>
        <v>8.4773053538511753</v>
      </c>
    </row>
    <row r="423" spans="1:5" x14ac:dyDescent="0.35">
      <c r="A423" s="3">
        <v>42201</v>
      </c>
      <c r="B423">
        <v>46.043971999999997</v>
      </c>
      <c r="C423">
        <f t="shared" si="18"/>
        <v>1.966788269214793E-2</v>
      </c>
      <c r="D423">
        <f t="shared" si="20"/>
        <v>1.82415148827932E-4</v>
      </c>
      <c r="E423">
        <f t="shared" si="19"/>
        <v>6.4886471123694491</v>
      </c>
    </row>
    <row r="424" spans="1:5" x14ac:dyDescent="0.35">
      <c r="A424" s="3">
        <v>42202</v>
      </c>
      <c r="B424">
        <v>46.004499000000003</v>
      </c>
      <c r="C424">
        <f t="shared" si="18"/>
        <v>-8.5728920172208165E-4</v>
      </c>
      <c r="D424">
        <f t="shared" si="20"/>
        <v>2.3190980058808815E-4</v>
      </c>
      <c r="E424">
        <f t="shared" si="19"/>
        <v>8.3659929549388075</v>
      </c>
    </row>
    <row r="425" spans="1:5" x14ac:dyDescent="0.35">
      <c r="A425" s="3">
        <v>42205</v>
      </c>
      <c r="B425">
        <v>46.300536999999998</v>
      </c>
      <c r="C425">
        <f t="shared" si="18"/>
        <v>6.4349793266957602E-3</v>
      </c>
      <c r="D425">
        <f t="shared" si="20"/>
        <v>1.9959940068510403E-4</v>
      </c>
      <c r="E425">
        <f t="shared" si="19"/>
        <v>8.3117378596516573</v>
      </c>
    </row>
    <row r="426" spans="1:5" x14ac:dyDescent="0.35">
      <c r="A426" s="3">
        <v>42206</v>
      </c>
      <c r="B426">
        <v>46.655785000000002</v>
      </c>
      <c r="C426">
        <f t="shared" si="18"/>
        <v>7.6726539910326125E-3</v>
      </c>
      <c r="D426">
        <f t="shared" si="20"/>
        <v>1.8797913567609209E-4</v>
      </c>
      <c r="E426">
        <f t="shared" si="19"/>
        <v>8.2660085531868397</v>
      </c>
    </row>
    <row r="427" spans="1:5" x14ac:dyDescent="0.35">
      <c r="A427" s="3">
        <v>42207</v>
      </c>
      <c r="B427">
        <v>44.938760000000002</v>
      </c>
      <c r="C427">
        <f t="shared" si="18"/>
        <v>-3.6801974288933288E-2</v>
      </c>
      <c r="D427">
        <f t="shared" si="20"/>
        <v>1.8423833887319039E-4</v>
      </c>
      <c r="E427">
        <f t="shared" si="19"/>
        <v>1.2480128253756044</v>
      </c>
    </row>
    <row r="428" spans="1:5" x14ac:dyDescent="0.35">
      <c r="A428" s="3">
        <v>42208</v>
      </c>
      <c r="B428">
        <v>45.501233999999997</v>
      </c>
      <c r="C428">
        <f t="shared" si="18"/>
        <v>1.2516455727750267E-2</v>
      </c>
      <c r="D428">
        <f t="shared" si="20"/>
        <v>3.8266635921195081E-4</v>
      </c>
      <c r="E428">
        <f t="shared" si="19"/>
        <v>7.4589521519820741</v>
      </c>
    </row>
    <row r="429" spans="1:5" x14ac:dyDescent="0.35">
      <c r="A429" s="3">
        <v>42209</v>
      </c>
      <c r="B429">
        <v>45.333475999999997</v>
      </c>
      <c r="C429">
        <f t="shared" si="18"/>
        <v>-3.6868890193175684E-3</v>
      </c>
      <c r="D429">
        <f t="shared" si="20"/>
        <v>3.0732198945832153E-4</v>
      </c>
      <c r="E429">
        <f t="shared" si="19"/>
        <v>8.0433835613392723</v>
      </c>
    </row>
    <row r="430" spans="1:5" x14ac:dyDescent="0.35">
      <c r="A430" s="3">
        <v>42212</v>
      </c>
      <c r="B430">
        <v>44.751266000000001</v>
      </c>
      <c r="C430">
        <f t="shared" si="18"/>
        <v>-1.2842827229925991E-2</v>
      </c>
      <c r="D430">
        <f t="shared" si="20"/>
        <v>2.434034122595257E-4</v>
      </c>
      <c r="E430">
        <f t="shared" si="19"/>
        <v>7.6431572482682792</v>
      </c>
    </row>
    <row r="431" spans="1:5" x14ac:dyDescent="0.35">
      <c r="A431" s="3">
        <v>42213</v>
      </c>
      <c r="B431">
        <v>44.741399000000001</v>
      </c>
      <c r="C431">
        <f t="shared" si="18"/>
        <v>-2.2048538246939982E-4</v>
      </c>
      <c r="D431">
        <f t="shared" si="20"/>
        <v>2.3138542820703772E-4</v>
      </c>
      <c r="E431">
        <f t="shared" si="19"/>
        <v>8.3712156186860813</v>
      </c>
    </row>
    <row r="432" spans="1:5" x14ac:dyDescent="0.35">
      <c r="A432" s="3">
        <v>42214</v>
      </c>
      <c r="B432">
        <v>45.678857999999998</v>
      </c>
      <c r="C432">
        <f t="shared" si="18"/>
        <v>2.0952831626923355E-2</v>
      </c>
      <c r="D432">
        <f t="shared" si="20"/>
        <v>1.9920242963835256E-4</v>
      </c>
      <c r="E432">
        <f t="shared" si="19"/>
        <v>6.3172944450278292</v>
      </c>
    </row>
    <row r="433" spans="1:5" x14ac:dyDescent="0.35">
      <c r="A433" s="3">
        <v>42215</v>
      </c>
      <c r="B433">
        <v>46.261068000000002</v>
      </c>
      <c r="C433">
        <f t="shared" si="18"/>
        <v>1.2745721445137781E-2</v>
      </c>
      <c r="D433">
        <f t="shared" si="20"/>
        <v>2.4929600021453757E-4</v>
      </c>
      <c r="E433">
        <f t="shared" si="19"/>
        <v>7.645220908812604</v>
      </c>
    </row>
    <row r="434" spans="1:5" x14ac:dyDescent="0.35">
      <c r="A434" s="3">
        <v>42216</v>
      </c>
      <c r="B434">
        <v>46.083444999999998</v>
      </c>
      <c r="C434">
        <f t="shared" si="18"/>
        <v>-3.8395784550413767E-3</v>
      </c>
      <c r="D434">
        <f t="shared" si="20"/>
        <v>2.3426814419134955E-4</v>
      </c>
      <c r="E434">
        <f t="shared" si="19"/>
        <v>8.2961147450748065</v>
      </c>
    </row>
    <row r="435" spans="1:5" x14ac:dyDescent="0.35">
      <c r="A435" s="3">
        <v>42219</v>
      </c>
      <c r="B435">
        <v>46.191992999999997</v>
      </c>
      <c r="C435">
        <f t="shared" si="18"/>
        <v>2.3554662634271153E-3</v>
      </c>
      <c r="D435">
        <f t="shared" si="20"/>
        <v>2.0307491411432083E-4</v>
      </c>
      <c r="E435">
        <f t="shared" si="19"/>
        <v>8.4746145548825638</v>
      </c>
    </row>
    <row r="436" spans="1:5" x14ac:dyDescent="0.35">
      <c r="A436" s="3">
        <v>42220</v>
      </c>
      <c r="B436">
        <v>46.912354999999998</v>
      </c>
      <c r="C436">
        <f t="shared" si="18"/>
        <v>1.5594953870035474E-2</v>
      </c>
      <c r="D436">
        <f t="shared" si="20"/>
        <v>1.8435617852029134E-4</v>
      </c>
      <c r="E436">
        <f t="shared" si="19"/>
        <v>7.2794413770098894</v>
      </c>
    </row>
    <row r="437" spans="1:5" x14ac:dyDescent="0.35">
      <c r="A437" s="3">
        <v>42221</v>
      </c>
      <c r="B437">
        <v>46.951827000000002</v>
      </c>
      <c r="C437">
        <f t="shared" si="18"/>
        <v>8.413988170068099E-4</v>
      </c>
      <c r="D437">
        <f t="shared" si="20"/>
        <v>2.1075804233645435E-4</v>
      </c>
      <c r="E437">
        <f t="shared" si="19"/>
        <v>8.4614407267408556</v>
      </c>
    </row>
    <row r="438" spans="1:5" x14ac:dyDescent="0.35">
      <c r="A438" s="3">
        <v>42222</v>
      </c>
      <c r="B438">
        <v>46.004499000000003</v>
      </c>
      <c r="C438">
        <f t="shared" si="18"/>
        <v>-2.0176595044959566E-2</v>
      </c>
      <c r="D438">
        <f t="shared" si="20"/>
        <v>1.8786715215461972E-4</v>
      </c>
      <c r="E438">
        <f t="shared" si="19"/>
        <v>6.4128453781205339</v>
      </c>
    </row>
    <row r="439" spans="1:5" x14ac:dyDescent="0.35">
      <c r="A439" s="3">
        <v>42223</v>
      </c>
      <c r="B439">
        <v>46.122917000000001</v>
      </c>
      <c r="C439">
        <f t="shared" si="18"/>
        <v>2.5740525942907965E-3</v>
      </c>
      <c r="D439">
        <f t="shared" si="20"/>
        <v>2.3806980413607049E-4</v>
      </c>
      <c r="E439">
        <f t="shared" si="19"/>
        <v>8.3151155232293128</v>
      </c>
    </row>
    <row r="440" spans="1:5" x14ac:dyDescent="0.35">
      <c r="A440" s="3">
        <v>42226</v>
      </c>
      <c r="B440">
        <v>46.705128000000002</v>
      </c>
      <c r="C440">
        <f t="shared" si="18"/>
        <v>1.2623030759307806E-2</v>
      </c>
      <c r="D440">
        <f t="shared" si="20"/>
        <v>2.0392665174721918E-4</v>
      </c>
      <c r="E440">
        <f t="shared" si="19"/>
        <v>7.7163863691272159</v>
      </c>
    </row>
    <row r="441" spans="1:5" x14ac:dyDescent="0.35">
      <c r="A441" s="3">
        <v>42227</v>
      </c>
      <c r="B441">
        <v>45.797272</v>
      </c>
      <c r="C441">
        <f t="shared" si="18"/>
        <v>-1.9438036868242869E-2</v>
      </c>
      <c r="D441">
        <f t="shared" si="20"/>
        <v>2.0863037074074389E-4</v>
      </c>
      <c r="E441">
        <f t="shared" si="19"/>
        <v>6.6639096410334577</v>
      </c>
    </row>
    <row r="442" spans="1:5" x14ac:dyDescent="0.35">
      <c r="A442" s="3">
        <v>42228</v>
      </c>
      <c r="B442">
        <v>46.122917000000001</v>
      </c>
      <c r="C442">
        <f t="shared" si="18"/>
        <v>7.1105763679548753E-3</v>
      </c>
      <c r="D442">
        <f t="shared" si="20"/>
        <v>2.4505433246842158E-4</v>
      </c>
      <c r="E442">
        <f t="shared" si="19"/>
        <v>8.1077078057777783</v>
      </c>
    </row>
    <row r="443" spans="1:5" x14ac:dyDescent="0.35">
      <c r="A443" s="3">
        <v>42229</v>
      </c>
      <c r="B443">
        <v>46.113047000000002</v>
      </c>
      <c r="C443">
        <f t="shared" si="18"/>
        <v>-2.1399340375630142E-4</v>
      </c>
      <c r="D443">
        <f t="shared" si="20"/>
        <v>2.1459896984960873E-4</v>
      </c>
      <c r="E443">
        <f t="shared" si="19"/>
        <v>8.4465261385607295</v>
      </c>
    </row>
    <row r="444" spans="1:5" x14ac:dyDescent="0.35">
      <c r="A444" s="3">
        <v>42230</v>
      </c>
      <c r="B444">
        <v>46.379483</v>
      </c>
      <c r="C444">
        <f t="shared" si="18"/>
        <v>5.7778875466632856E-3</v>
      </c>
      <c r="D444">
        <f t="shared" si="20"/>
        <v>1.8989436144485058E-4</v>
      </c>
      <c r="E444">
        <f t="shared" si="19"/>
        <v>8.393239706141177</v>
      </c>
    </row>
    <row r="445" spans="1:5" x14ac:dyDescent="0.35">
      <c r="A445" s="3">
        <v>42233</v>
      </c>
      <c r="B445">
        <v>46.695258000000003</v>
      </c>
      <c r="C445">
        <f t="shared" si="18"/>
        <v>6.8085062526462865E-3</v>
      </c>
      <c r="D445">
        <f t="shared" si="20"/>
        <v>1.8135596135678074E-4</v>
      </c>
      <c r="E445">
        <f t="shared" si="19"/>
        <v>8.3594423490329781</v>
      </c>
    </row>
    <row r="446" spans="1:5" x14ac:dyDescent="0.35">
      <c r="A446" s="3">
        <v>42234</v>
      </c>
      <c r="B446">
        <v>46.953518000000003</v>
      </c>
      <c r="C446">
        <f t="shared" si="18"/>
        <v>5.5307543219913231E-3</v>
      </c>
      <c r="D446">
        <f t="shared" si="20"/>
        <v>1.7862924572337952E-4</v>
      </c>
      <c r="E446">
        <f t="shared" si="19"/>
        <v>8.4589538350122506</v>
      </c>
    </row>
    <row r="447" spans="1:5" x14ac:dyDescent="0.35">
      <c r="A447" s="3">
        <v>42235</v>
      </c>
      <c r="B447">
        <v>46.297936999999997</v>
      </c>
      <c r="C447">
        <f t="shared" si="18"/>
        <v>-1.3962340372451006E-2</v>
      </c>
      <c r="D447">
        <f t="shared" si="20"/>
        <v>1.7467723126819444E-4</v>
      </c>
      <c r="E447">
        <f t="shared" si="19"/>
        <v>7.5365296980176861</v>
      </c>
    </row>
    <row r="448" spans="1:5" x14ac:dyDescent="0.35">
      <c r="A448" s="3">
        <v>42236</v>
      </c>
      <c r="B448">
        <v>45.354297000000003</v>
      </c>
      <c r="C448">
        <f t="shared" si="18"/>
        <v>-2.0381901681709814E-2</v>
      </c>
      <c r="D448">
        <f t="shared" si="20"/>
        <v>1.979229838310474E-4</v>
      </c>
      <c r="E448">
        <f t="shared" si="19"/>
        <v>6.4287256748462127</v>
      </c>
    </row>
    <row r="449" spans="1:5" x14ac:dyDescent="0.35">
      <c r="A449" s="3">
        <v>42237</v>
      </c>
      <c r="B449">
        <v>42.781637000000003</v>
      </c>
      <c r="C449">
        <f t="shared" si="18"/>
        <v>-5.6723622019761409E-2</v>
      </c>
      <c r="D449">
        <f t="shared" si="20"/>
        <v>2.4493421558552321E-4</v>
      </c>
      <c r="E449">
        <f t="shared" si="19"/>
        <v>-4.8219422498413653</v>
      </c>
    </row>
    <row r="450" spans="1:5" x14ac:dyDescent="0.35">
      <c r="A450" s="3">
        <v>42240</v>
      </c>
      <c r="B450">
        <v>41.400944000000003</v>
      </c>
      <c r="C450">
        <f t="shared" si="18"/>
        <v>-3.2273028729592576E-2</v>
      </c>
      <c r="D450">
        <f t="shared" si="20"/>
        <v>7.0467868074746234E-4</v>
      </c>
      <c r="E450">
        <f t="shared" si="19"/>
        <v>5.7797213850549127</v>
      </c>
    </row>
    <row r="451" spans="1:5" x14ac:dyDescent="0.35">
      <c r="A451" s="3">
        <v>42241</v>
      </c>
      <c r="B451">
        <v>40.199046000000003</v>
      </c>
      <c r="C451">
        <f t="shared" si="18"/>
        <v>-2.9030690701158886E-2</v>
      </c>
      <c r="D451">
        <f t="shared" si="20"/>
        <v>6.228196639373742E-4</v>
      </c>
      <c r="E451">
        <f t="shared" si="19"/>
        <v>6.0280833557060287</v>
      </c>
    </row>
    <row r="452" spans="1:5" x14ac:dyDescent="0.35">
      <c r="A452" s="3">
        <v>42242</v>
      </c>
      <c r="B452">
        <v>42.424047000000002</v>
      </c>
      <c r="C452">
        <f t="shared" ref="C452:C504" si="21">(B452-B451)/B451</f>
        <v>5.5349597102378967E-2</v>
      </c>
      <c r="D452">
        <f t="shared" si="20"/>
        <v>5.4666858480731557E-4</v>
      </c>
      <c r="E452">
        <f t="shared" si="19"/>
        <v>1.9075815670812259</v>
      </c>
    </row>
    <row r="453" spans="1:5" x14ac:dyDescent="0.35">
      <c r="A453" s="3">
        <v>42243</v>
      </c>
      <c r="B453">
        <v>43.606082000000001</v>
      </c>
      <c r="C453">
        <f t="shared" si="21"/>
        <v>2.7862381917500682E-2</v>
      </c>
      <c r="D453">
        <f t="shared" si="20"/>
        <v>8.481494481107619E-4</v>
      </c>
      <c r="E453">
        <f t="shared" ref="E453:E504" si="22">-LN(D453)-C453*C453/D453</f>
        <v>6.1571523620262445</v>
      </c>
    </row>
    <row r="454" spans="1:5" x14ac:dyDescent="0.35">
      <c r="A454" s="3">
        <v>42244</v>
      </c>
      <c r="B454">
        <v>43.63588</v>
      </c>
      <c r="C454">
        <f t="shared" si="21"/>
        <v>6.8334504347351236E-4</v>
      </c>
      <c r="D454">
        <f t="shared" ref="D454:D504" si="23">$H$5+$H$7*D453+$H$6*C453*C453</f>
        <v>6.6132066994913595E-4</v>
      </c>
      <c r="E454">
        <f t="shared" si="22"/>
        <v>7.3205656043248855</v>
      </c>
    </row>
    <row r="455" spans="1:5" x14ac:dyDescent="0.35">
      <c r="A455" s="3">
        <v>42247</v>
      </c>
      <c r="B455">
        <v>43.228625000000001</v>
      </c>
      <c r="C455">
        <f t="shared" si="21"/>
        <v>-9.3330305244216285E-3</v>
      </c>
      <c r="D455">
        <f t="shared" si="23"/>
        <v>4.3765449833016272E-4</v>
      </c>
      <c r="E455">
        <f t="shared" si="22"/>
        <v>7.5350528685154199</v>
      </c>
    </row>
    <row r="456" spans="1:5" x14ac:dyDescent="0.35">
      <c r="A456" s="3">
        <v>42248</v>
      </c>
      <c r="B456">
        <v>41.540005999999998</v>
      </c>
      <c r="C456">
        <f t="shared" si="21"/>
        <v>-3.9062519337591764E-2</v>
      </c>
      <c r="D456">
        <f t="shared" si="23"/>
        <v>3.2704644981380572E-4</v>
      </c>
      <c r="E456">
        <f t="shared" si="22"/>
        <v>3.3597701256357118</v>
      </c>
    </row>
    <row r="457" spans="1:5" x14ac:dyDescent="0.35">
      <c r="A457" s="3">
        <v>42249</v>
      </c>
      <c r="B457">
        <v>43.069696</v>
      </c>
      <c r="C457">
        <f t="shared" si="21"/>
        <v>3.6824501180861703E-2</v>
      </c>
      <c r="D457">
        <f t="shared" si="23"/>
        <v>4.8839121308887621E-4</v>
      </c>
      <c r="E457">
        <f t="shared" si="22"/>
        <v>4.8478412179596084</v>
      </c>
    </row>
    <row r="458" spans="1:5" x14ac:dyDescent="0.35">
      <c r="A458" s="3">
        <v>42250</v>
      </c>
      <c r="B458">
        <v>43.208758000000003</v>
      </c>
      <c r="C458">
        <f t="shared" si="21"/>
        <v>3.2287666948009729E-3</v>
      </c>
      <c r="D458">
        <f t="shared" si="23"/>
        <v>5.5156749388510023E-4</v>
      </c>
      <c r="E458">
        <f t="shared" si="22"/>
        <v>7.4838457846330844</v>
      </c>
    </row>
    <row r="459" spans="1:5" x14ac:dyDescent="0.35">
      <c r="A459" s="3">
        <v>42251</v>
      </c>
      <c r="B459">
        <v>42.324717999999997</v>
      </c>
      <c r="C459">
        <f t="shared" si="21"/>
        <v>-2.045974105527416E-2</v>
      </c>
      <c r="D459">
        <f t="shared" si="23"/>
        <v>3.7834052545775073E-4</v>
      </c>
      <c r="E459">
        <f t="shared" si="22"/>
        <v>6.7733025678819816</v>
      </c>
    </row>
    <row r="460" spans="1:5" x14ac:dyDescent="0.35">
      <c r="A460" s="3">
        <v>42255</v>
      </c>
      <c r="B460">
        <v>43.596147000000002</v>
      </c>
      <c r="C460">
        <f t="shared" si="21"/>
        <v>3.0039869373731088E-2</v>
      </c>
      <c r="D460">
        <f t="shared" si="23"/>
        <v>3.4546281947925848E-4</v>
      </c>
      <c r="E460">
        <f t="shared" si="22"/>
        <v>5.3584956576843936</v>
      </c>
    </row>
    <row r="461" spans="1:5" x14ac:dyDescent="0.35">
      <c r="A461" s="3">
        <v>42256</v>
      </c>
      <c r="B461">
        <v>42.781637000000003</v>
      </c>
      <c r="C461">
        <f t="shared" si="21"/>
        <v>-1.8683073070654581E-2</v>
      </c>
      <c r="D461">
        <f t="shared" si="23"/>
        <v>4.0210785233115598E-4</v>
      </c>
      <c r="E461">
        <f t="shared" si="22"/>
        <v>6.9507215688423916</v>
      </c>
    </row>
    <row r="462" spans="1:5" x14ac:dyDescent="0.35">
      <c r="A462" s="3">
        <v>42257</v>
      </c>
      <c r="B462">
        <v>43.000165000000003</v>
      </c>
      <c r="C462">
        <f t="shared" si="21"/>
        <v>5.1079859333105736E-3</v>
      </c>
      <c r="D462">
        <f t="shared" si="23"/>
        <v>3.4787811634678695E-4</v>
      </c>
      <c r="E462">
        <f t="shared" si="22"/>
        <v>7.8886564781949948</v>
      </c>
    </row>
    <row r="463" spans="1:5" x14ac:dyDescent="0.35">
      <c r="A463" s="3">
        <v>42258</v>
      </c>
      <c r="B463">
        <v>43.188892000000003</v>
      </c>
      <c r="C463">
        <f t="shared" si="21"/>
        <v>4.3889831585529979E-3</v>
      </c>
      <c r="D463">
        <f t="shared" si="23"/>
        <v>2.6782500107226361E-4</v>
      </c>
      <c r="E463">
        <f t="shared" si="22"/>
        <v>8.1532522946760881</v>
      </c>
    </row>
    <row r="464" spans="1:5" x14ac:dyDescent="0.35">
      <c r="A464" s="3">
        <v>42261</v>
      </c>
      <c r="B464">
        <v>42.751838999999997</v>
      </c>
      <c r="C464">
        <f t="shared" si="21"/>
        <v>-1.0119569633784674E-2</v>
      </c>
      <c r="D464">
        <f t="shared" si="23"/>
        <v>2.223809418617968E-4</v>
      </c>
      <c r="E464">
        <f t="shared" si="22"/>
        <v>7.9506219936637592</v>
      </c>
    </row>
    <row r="465" spans="1:5" x14ac:dyDescent="0.35">
      <c r="A465" s="3">
        <v>42262</v>
      </c>
      <c r="B465">
        <v>43.685544</v>
      </c>
      <c r="C465">
        <f t="shared" si="21"/>
        <v>2.1840113123554834E-2</v>
      </c>
      <c r="D465">
        <f t="shared" si="23"/>
        <v>2.1005111587860944E-4</v>
      </c>
      <c r="E465">
        <f t="shared" si="22"/>
        <v>6.1973288586882589</v>
      </c>
    </row>
    <row r="466" spans="1:5" x14ac:dyDescent="0.35">
      <c r="A466" s="3">
        <v>42263</v>
      </c>
      <c r="B466">
        <v>44.003400999999997</v>
      </c>
      <c r="C466">
        <f t="shared" si="21"/>
        <v>7.2760224755355346E-3</v>
      </c>
      <c r="D466">
        <f t="shared" si="23"/>
        <v>2.6118768204322086E-4</v>
      </c>
      <c r="E466">
        <f t="shared" si="22"/>
        <v>8.0475798973098858</v>
      </c>
    </row>
    <row r="467" spans="1:5" x14ac:dyDescent="0.35">
      <c r="A467" s="3">
        <v>42264</v>
      </c>
      <c r="B467">
        <v>43.953736999999997</v>
      </c>
      <c r="C467">
        <f t="shared" si="21"/>
        <v>-1.1286400339828263E-3</v>
      </c>
      <c r="D467">
        <f t="shared" si="23"/>
        <v>2.2391284639530919E-4</v>
      </c>
      <c r="E467">
        <f t="shared" si="22"/>
        <v>8.3985647133652162</v>
      </c>
    </row>
    <row r="468" spans="1:5" x14ac:dyDescent="0.35">
      <c r="A468" s="3">
        <v>42265</v>
      </c>
      <c r="B468">
        <v>43.188892000000003</v>
      </c>
      <c r="C468">
        <f t="shared" si="21"/>
        <v>-1.7401137018224277E-2</v>
      </c>
      <c r="D468">
        <f t="shared" si="23"/>
        <v>1.9524870951106464E-4</v>
      </c>
      <c r="E468">
        <f t="shared" si="22"/>
        <v>6.9903960669342196</v>
      </c>
    </row>
    <row r="469" spans="1:5" x14ac:dyDescent="0.35">
      <c r="A469" s="3">
        <v>42268</v>
      </c>
      <c r="B469">
        <v>43.814675000000001</v>
      </c>
      <c r="C469">
        <f t="shared" si="21"/>
        <v>1.4489443257770965E-2</v>
      </c>
      <c r="D469">
        <f t="shared" si="23"/>
        <v>2.2602125809981008E-4</v>
      </c>
      <c r="E469">
        <f t="shared" si="22"/>
        <v>7.4660132708747184</v>
      </c>
    </row>
    <row r="470" spans="1:5" x14ac:dyDescent="0.35">
      <c r="A470" s="3">
        <v>42269</v>
      </c>
      <c r="B470">
        <v>43.606082000000001</v>
      </c>
      <c r="C470">
        <f t="shared" si="21"/>
        <v>-4.7608021741574131E-3</v>
      </c>
      <c r="D470">
        <f t="shared" si="23"/>
        <v>2.287128743399771E-4</v>
      </c>
      <c r="E470">
        <f t="shared" si="22"/>
        <v>8.2839440765956773</v>
      </c>
    </row>
    <row r="471" spans="1:5" x14ac:dyDescent="0.35">
      <c r="A471" s="3">
        <v>42270</v>
      </c>
      <c r="B471">
        <v>43.576279999999997</v>
      </c>
      <c r="C471">
        <f t="shared" si="21"/>
        <v>-6.8343677379691342E-4</v>
      </c>
      <c r="D471">
        <f t="shared" si="23"/>
        <v>2.0122086315961486E-4</v>
      </c>
      <c r="E471">
        <f t="shared" si="22"/>
        <v>8.5087861720598958</v>
      </c>
    </row>
    <row r="472" spans="1:5" x14ac:dyDescent="0.35">
      <c r="A472" s="3">
        <v>42271</v>
      </c>
      <c r="B472">
        <v>43.616013000000002</v>
      </c>
      <c r="C472">
        <f t="shared" si="21"/>
        <v>9.1180339395665146E-4</v>
      </c>
      <c r="D472">
        <f t="shared" si="23"/>
        <v>1.82541769401071E-4</v>
      </c>
      <c r="E472">
        <f t="shared" si="22"/>
        <v>8.6039770435029155</v>
      </c>
    </row>
    <row r="473" spans="1:5" x14ac:dyDescent="0.35">
      <c r="A473" s="3">
        <v>42272</v>
      </c>
      <c r="B473">
        <v>43.645811000000002</v>
      </c>
      <c r="C473">
        <f t="shared" si="21"/>
        <v>6.8318945154385261E-4</v>
      </c>
      <c r="D473">
        <f t="shared" si="23"/>
        <v>1.7224110453122041E-4</v>
      </c>
      <c r="E473">
        <f t="shared" si="22"/>
        <v>8.6639054406184304</v>
      </c>
    </row>
    <row r="474" spans="1:5" x14ac:dyDescent="0.35">
      <c r="A474" s="3">
        <v>42275</v>
      </c>
      <c r="B474">
        <v>43.000165000000003</v>
      </c>
      <c r="C474">
        <f t="shared" si="21"/>
        <v>-1.4792851483502031E-2</v>
      </c>
      <c r="D474">
        <f t="shared" si="23"/>
        <v>1.6647323420784183E-4</v>
      </c>
      <c r="E474">
        <f t="shared" si="22"/>
        <v>7.3861796893564904</v>
      </c>
    </row>
    <row r="475" spans="1:5" x14ac:dyDescent="0.35">
      <c r="A475" s="3">
        <v>42276</v>
      </c>
      <c r="B475">
        <v>43.149158999999997</v>
      </c>
      <c r="C475">
        <f t="shared" si="21"/>
        <v>3.4649634483959477E-3</v>
      </c>
      <c r="D475">
        <f t="shared" si="23"/>
        <v>1.9707014476624932E-4</v>
      </c>
      <c r="E475">
        <f t="shared" si="22"/>
        <v>8.4710285013199851</v>
      </c>
    </row>
    <row r="476" spans="1:5" x14ac:dyDescent="0.35">
      <c r="A476" s="3">
        <v>42277</v>
      </c>
      <c r="B476">
        <v>43.963667999999998</v>
      </c>
      <c r="C476">
        <f t="shared" si="21"/>
        <v>1.8876590387312094E-2</v>
      </c>
      <c r="D476">
        <f t="shared" si="23"/>
        <v>1.8202614051802596E-4</v>
      </c>
      <c r="E476">
        <f t="shared" si="22"/>
        <v>6.6538080914162805</v>
      </c>
    </row>
    <row r="477" spans="1:5" x14ac:dyDescent="0.35">
      <c r="A477" s="3">
        <v>42278</v>
      </c>
      <c r="B477">
        <v>44.311326999999999</v>
      </c>
      <c r="C477">
        <f t="shared" si="21"/>
        <v>7.9078706535587566E-3</v>
      </c>
      <c r="D477">
        <f t="shared" si="23"/>
        <v>2.2697374204134216E-4</v>
      </c>
      <c r="E477">
        <f t="shared" si="22"/>
        <v>8.1151623324288735</v>
      </c>
    </row>
    <row r="478" spans="1:5" x14ac:dyDescent="0.35">
      <c r="A478" s="3">
        <v>42279</v>
      </c>
      <c r="B478">
        <v>45.264899</v>
      </c>
      <c r="C478">
        <f t="shared" si="21"/>
        <v>2.1519824942277201E-2</v>
      </c>
      <c r="D478">
        <f t="shared" si="23"/>
        <v>2.0642696812243859E-4</v>
      </c>
      <c r="E478">
        <f t="shared" si="22"/>
        <v>6.2421415639910425</v>
      </c>
    </row>
    <row r="479" spans="1:5" x14ac:dyDescent="0.35">
      <c r="A479" s="3">
        <v>42282</v>
      </c>
      <c r="B479">
        <v>46.317802999999998</v>
      </c>
      <c r="C479">
        <f t="shared" si="21"/>
        <v>2.3260937796414791E-2</v>
      </c>
      <c r="D479">
        <f t="shared" si="23"/>
        <v>2.5702884692492783E-4</v>
      </c>
      <c r="E479">
        <f t="shared" si="22"/>
        <v>6.1612230067835307</v>
      </c>
    </row>
    <row r="480" spans="1:5" x14ac:dyDescent="0.35">
      <c r="A480" s="3">
        <v>42283</v>
      </c>
      <c r="B480">
        <v>46.436999</v>
      </c>
      <c r="C480">
        <f t="shared" si="21"/>
        <v>2.5734381227020269E-3</v>
      </c>
      <c r="D480">
        <f t="shared" si="23"/>
        <v>2.9715307958915371E-4</v>
      </c>
      <c r="E480">
        <f t="shared" si="22"/>
        <v>8.0989763576341485</v>
      </c>
    </row>
    <row r="481" spans="1:5" x14ac:dyDescent="0.35">
      <c r="A481" s="3">
        <v>42284</v>
      </c>
      <c r="B481">
        <v>46.486663</v>
      </c>
      <c r="C481">
        <f t="shared" si="21"/>
        <v>1.0694920229448921E-3</v>
      </c>
      <c r="D481">
        <f t="shared" si="23"/>
        <v>2.3668622114741709E-4</v>
      </c>
      <c r="E481">
        <f t="shared" si="22"/>
        <v>8.3439426412695443</v>
      </c>
    </row>
    <row r="482" spans="1:5" x14ac:dyDescent="0.35">
      <c r="A482" s="3">
        <v>42285</v>
      </c>
      <c r="B482">
        <v>47.132313000000003</v>
      </c>
      <c r="C482">
        <f t="shared" si="21"/>
        <v>1.3888929820581085E-2</v>
      </c>
      <c r="D482">
        <f t="shared" si="23"/>
        <v>2.0231107419543156E-4</v>
      </c>
      <c r="E482">
        <f t="shared" si="22"/>
        <v>7.5522101915673154</v>
      </c>
    </row>
    <row r="483" spans="1:5" x14ac:dyDescent="0.35">
      <c r="A483" s="3">
        <v>42286</v>
      </c>
      <c r="B483">
        <v>46.794589000000002</v>
      </c>
      <c r="C483">
        <f t="shared" si="21"/>
        <v>-7.1654450737438126E-3</v>
      </c>
      <c r="D483">
        <f t="shared" si="23"/>
        <v>2.1292876163389894E-4</v>
      </c>
      <c r="E483">
        <f t="shared" si="22"/>
        <v>8.2134224741292154</v>
      </c>
    </row>
    <row r="484" spans="1:5" x14ac:dyDescent="0.35">
      <c r="A484" s="3">
        <v>42289</v>
      </c>
      <c r="B484">
        <v>46.685324999999999</v>
      </c>
      <c r="C484">
        <f t="shared" si="21"/>
        <v>-2.3349708232292227E-3</v>
      </c>
      <c r="D484">
        <f t="shared" si="23"/>
        <v>1.9690744972058718E-4</v>
      </c>
      <c r="E484">
        <f t="shared" si="22"/>
        <v>8.5050881525489199</v>
      </c>
    </row>
    <row r="485" spans="1:5" x14ac:dyDescent="0.35">
      <c r="A485" s="3">
        <v>42290</v>
      </c>
      <c r="B485">
        <v>46.576061000000003</v>
      </c>
      <c r="C485">
        <f t="shared" si="21"/>
        <v>-2.34043567223739E-3</v>
      </c>
      <c r="D485">
        <f t="shared" si="23"/>
        <v>1.809216102548664E-4</v>
      </c>
      <c r="E485">
        <f t="shared" si="22"/>
        <v>8.5871704009347614</v>
      </c>
    </row>
    <row r="486" spans="1:5" x14ac:dyDescent="0.35">
      <c r="A486" s="3">
        <v>42291</v>
      </c>
      <c r="B486">
        <v>46.367468000000002</v>
      </c>
      <c r="C486">
        <f t="shared" si="21"/>
        <v>-4.4785453196654066E-3</v>
      </c>
      <c r="D486">
        <f t="shared" si="23"/>
        <v>1.7206185419893806E-4</v>
      </c>
      <c r="E486">
        <f t="shared" si="22"/>
        <v>8.5510858435133468</v>
      </c>
    </row>
    <row r="487" spans="1:5" x14ac:dyDescent="0.35">
      <c r="A487" s="3">
        <v>42292</v>
      </c>
      <c r="B487">
        <v>46.695256000000001</v>
      </c>
      <c r="C487">
        <f t="shared" si="21"/>
        <v>7.0693530213898712E-3</v>
      </c>
      <c r="D487">
        <f t="shared" si="23"/>
        <v>1.6940581292667953E-4</v>
      </c>
      <c r="E487">
        <f t="shared" si="22"/>
        <v>8.3882073382078541</v>
      </c>
    </row>
    <row r="488" spans="1:5" x14ac:dyDescent="0.35">
      <c r="A488" s="3">
        <v>42293</v>
      </c>
      <c r="B488">
        <v>47.191909000000003</v>
      </c>
      <c r="C488">
        <f t="shared" si="21"/>
        <v>1.0636048338614998E-2</v>
      </c>
      <c r="D488">
        <f t="shared" si="23"/>
        <v>1.7256346878371582E-4</v>
      </c>
      <c r="E488">
        <f t="shared" si="22"/>
        <v>8.0091865166040552</v>
      </c>
    </row>
    <row r="489" spans="1:5" x14ac:dyDescent="0.35">
      <c r="A489" s="3">
        <v>42296</v>
      </c>
      <c r="B489">
        <v>47.301172999999999</v>
      </c>
      <c r="C489">
        <f t="shared" si="21"/>
        <v>2.3153121438676282E-3</v>
      </c>
      <c r="D489">
        <f t="shared" si="23"/>
        <v>1.840877600468064E-4</v>
      </c>
      <c r="E489">
        <f t="shared" si="22"/>
        <v>8.5709777685129218</v>
      </c>
    </row>
    <row r="490" spans="1:5" x14ac:dyDescent="0.35">
      <c r="A490" s="3">
        <v>42297</v>
      </c>
      <c r="B490">
        <v>47.45017</v>
      </c>
      <c r="C490">
        <f t="shared" si="21"/>
        <v>3.1499641668506061E-3</v>
      </c>
      <c r="D490">
        <f t="shared" si="23"/>
        <v>1.7379929475797796E-4</v>
      </c>
      <c r="E490">
        <f t="shared" si="22"/>
        <v>8.6005189856879234</v>
      </c>
    </row>
    <row r="491" spans="1:5" x14ac:dyDescent="0.35">
      <c r="A491" s="3">
        <v>42298</v>
      </c>
      <c r="B491">
        <v>46.883986999999998</v>
      </c>
      <c r="C491">
        <f t="shared" si="21"/>
        <v>-1.1932159568659128E-2</v>
      </c>
      <c r="D491">
        <f t="shared" si="23"/>
        <v>1.688006050171252E-4</v>
      </c>
      <c r="E491">
        <f t="shared" si="22"/>
        <v>7.8433331400163215</v>
      </c>
    </row>
    <row r="492" spans="1:5" x14ac:dyDescent="0.35">
      <c r="A492" s="3">
        <v>42299</v>
      </c>
      <c r="B492">
        <v>47.708427999999998</v>
      </c>
      <c r="C492">
        <f t="shared" si="21"/>
        <v>1.75847032804612E-2</v>
      </c>
      <c r="D492">
        <f t="shared" si="23"/>
        <v>1.8652841028870735E-4</v>
      </c>
      <c r="E492">
        <f t="shared" si="22"/>
        <v>6.9291538509276602</v>
      </c>
    </row>
    <row r="493" spans="1:5" x14ac:dyDescent="0.35">
      <c r="A493" s="3">
        <v>42300</v>
      </c>
      <c r="B493">
        <v>52.516022999999997</v>
      </c>
      <c r="C493">
        <f t="shared" si="21"/>
        <v>0.10077035026180278</v>
      </c>
      <c r="D493">
        <f t="shared" si="23"/>
        <v>2.2218003419959275E-4</v>
      </c>
      <c r="E493">
        <f t="shared" si="22"/>
        <v>-37.292640025629218</v>
      </c>
    </row>
    <row r="494" spans="1:5" x14ac:dyDescent="0.35">
      <c r="A494" s="3">
        <v>42303</v>
      </c>
      <c r="B494">
        <v>53.886785000000003</v>
      </c>
      <c r="C494">
        <f t="shared" si="21"/>
        <v>2.6101786115829952E-2</v>
      </c>
      <c r="D494">
        <f t="shared" si="23"/>
        <v>1.765690615929188E-3</v>
      </c>
      <c r="E494">
        <f t="shared" si="22"/>
        <v>5.953356860195929</v>
      </c>
    </row>
    <row r="495" spans="1:5" x14ac:dyDescent="0.35">
      <c r="A495" s="3">
        <v>42304</v>
      </c>
      <c r="B495">
        <v>53.330533000000003</v>
      </c>
      <c r="C495">
        <f t="shared" si="21"/>
        <v>-1.0322605069127813E-2</v>
      </c>
      <c r="D495">
        <f t="shared" si="23"/>
        <v>1.1553679248165936E-3</v>
      </c>
      <c r="E495">
        <f t="shared" si="22"/>
        <v>6.6711093860728026</v>
      </c>
    </row>
    <row r="496" spans="1:5" x14ac:dyDescent="0.35">
      <c r="A496" s="3">
        <v>42305</v>
      </c>
      <c r="B496">
        <v>53.618592</v>
      </c>
      <c r="C496">
        <f t="shared" si="21"/>
        <v>5.4013898567261071E-3</v>
      </c>
      <c r="D496">
        <f t="shared" si="23"/>
        <v>7.2800921422772513E-4</v>
      </c>
      <c r="E496">
        <f t="shared" si="22"/>
        <v>7.1851217937057257</v>
      </c>
    </row>
    <row r="497" spans="1:5" x14ac:dyDescent="0.35">
      <c r="A497" s="3">
        <v>42306</v>
      </c>
      <c r="B497">
        <v>53.002744</v>
      </c>
      <c r="C497">
        <f t="shared" si="21"/>
        <v>-1.1485717491425358E-2</v>
      </c>
      <c r="D497">
        <f t="shared" si="23"/>
        <v>4.7907451004522243E-4</v>
      </c>
      <c r="E497">
        <f t="shared" si="22"/>
        <v>7.3682865933835231</v>
      </c>
    </row>
    <row r="498" spans="1:5" x14ac:dyDescent="0.35">
      <c r="A498" s="3">
        <v>42307</v>
      </c>
      <c r="B498">
        <v>52.287562999999999</v>
      </c>
      <c r="C498">
        <f t="shared" si="21"/>
        <v>-1.3493282536466436E-2</v>
      </c>
      <c r="D498">
        <f t="shared" si="23"/>
        <v>3.5694875798289357E-4</v>
      </c>
      <c r="E498">
        <f t="shared" si="22"/>
        <v>7.4278488240729992</v>
      </c>
    </row>
    <row r="499" spans="1:5" x14ac:dyDescent="0.35">
      <c r="A499" s="3">
        <v>42310</v>
      </c>
      <c r="B499">
        <v>52.883549000000002</v>
      </c>
      <c r="C499">
        <f t="shared" si="21"/>
        <v>1.1398236326294333E-2</v>
      </c>
      <c r="D499">
        <f t="shared" si="23"/>
        <v>2.9699443281259644E-4</v>
      </c>
      <c r="E499">
        <f t="shared" si="22"/>
        <v>7.6843485893007353</v>
      </c>
    </row>
    <row r="500" spans="1:5" x14ac:dyDescent="0.35">
      <c r="A500" s="3">
        <v>42311</v>
      </c>
      <c r="B500">
        <v>53.787455999999999</v>
      </c>
      <c r="C500">
        <f t="shared" si="21"/>
        <v>1.7092404293819172E-2</v>
      </c>
      <c r="D500">
        <f t="shared" si="23"/>
        <v>2.5568051032363512E-4</v>
      </c>
      <c r="E500">
        <f t="shared" si="22"/>
        <v>7.1289438306520054</v>
      </c>
    </row>
    <row r="501" spans="1:5" x14ac:dyDescent="0.35">
      <c r="A501" s="3">
        <v>42312</v>
      </c>
      <c r="B501">
        <v>54.035781999999998</v>
      </c>
      <c r="C501">
        <f t="shared" si="21"/>
        <v>4.6168013597817064E-3</v>
      </c>
      <c r="D501">
        <f t="shared" si="23"/>
        <v>2.5788088682714546E-4</v>
      </c>
      <c r="E501">
        <f t="shared" si="22"/>
        <v>8.1803588827956162</v>
      </c>
    </row>
    <row r="502" spans="1:5" x14ac:dyDescent="0.35">
      <c r="A502" s="3">
        <v>42313</v>
      </c>
      <c r="B502">
        <v>54.015915</v>
      </c>
      <c r="C502">
        <f t="shared" si="21"/>
        <v>-3.6766378249134728E-4</v>
      </c>
      <c r="D502">
        <f t="shared" si="23"/>
        <v>2.1718473392331084E-4</v>
      </c>
      <c r="E502">
        <f t="shared" si="22"/>
        <v>8.434139854133706</v>
      </c>
    </row>
    <row r="503" spans="1:5" x14ac:dyDescent="0.35">
      <c r="A503" s="3">
        <v>42314</v>
      </c>
      <c r="B503">
        <v>54.552297000000003</v>
      </c>
      <c r="C503">
        <f t="shared" si="21"/>
        <v>9.9300733867047006E-3</v>
      </c>
      <c r="D503">
        <f t="shared" si="23"/>
        <v>1.9134193039420394E-4</v>
      </c>
      <c r="E503">
        <f t="shared" si="22"/>
        <v>8.0461074368228065</v>
      </c>
    </row>
    <row r="504" spans="1:5" x14ac:dyDescent="0.35">
      <c r="A504" s="3">
        <v>42317</v>
      </c>
      <c r="B504">
        <v>53.797387000000001</v>
      </c>
      <c r="C504">
        <f t="shared" si="21"/>
        <v>-1.3838280723541346E-2</v>
      </c>
      <c r="D504">
        <f t="shared" si="23"/>
        <v>1.9225282503561799E-4</v>
      </c>
      <c r="E504">
        <f t="shared" si="22"/>
        <v>7.560625395850213</v>
      </c>
    </row>
    <row r="505" spans="1:5" x14ac:dyDescent="0.35">
      <c r="A505" s="3"/>
    </row>
    <row r="506" spans="1:5" x14ac:dyDescent="0.35">
      <c r="A506" s="3"/>
    </row>
    <row r="507" spans="1:5" x14ac:dyDescent="0.35">
      <c r="A507" s="3"/>
    </row>
    <row r="508" spans="1:5" x14ac:dyDescent="0.35">
      <c r="A508" s="3"/>
    </row>
    <row r="509" spans="1:5" x14ac:dyDescent="0.35">
      <c r="A509" s="3"/>
    </row>
    <row r="510" spans="1:5" x14ac:dyDescent="0.35">
      <c r="A510" s="3"/>
    </row>
    <row r="511" spans="1:5" x14ac:dyDescent="0.35">
      <c r="A511" s="3"/>
    </row>
    <row r="512" spans="1:5" x14ac:dyDescent="0.35">
      <c r="A512" s="3"/>
    </row>
    <row r="513" spans="1:1" x14ac:dyDescent="0.35">
      <c r="A513" s="3"/>
    </row>
    <row r="514" spans="1:1" x14ac:dyDescent="0.35">
      <c r="A514" s="3"/>
    </row>
    <row r="515" spans="1:1" x14ac:dyDescent="0.35">
      <c r="A515" s="3"/>
    </row>
    <row r="516" spans="1:1" x14ac:dyDescent="0.35">
      <c r="A516" s="3"/>
    </row>
    <row r="517" spans="1:1" x14ac:dyDescent="0.35">
      <c r="A517" s="3"/>
    </row>
    <row r="518" spans="1:1" x14ac:dyDescent="0.35">
      <c r="A518" s="3"/>
    </row>
    <row r="519" spans="1:1" x14ac:dyDescent="0.35">
      <c r="A519" s="3"/>
    </row>
    <row r="520" spans="1:1" x14ac:dyDescent="0.35">
      <c r="A520" s="3"/>
    </row>
    <row r="521" spans="1:1" x14ac:dyDescent="0.35">
      <c r="A521" s="3"/>
    </row>
    <row r="522" spans="1:1" x14ac:dyDescent="0.35">
      <c r="A522" s="3"/>
    </row>
    <row r="523" spans="1:1" x14ac:dyDescent="0.35">
      <c r="A523" s="3"/>
    </row>
    <row r="524" spans="1:1" x14ac:dyDescent="0.35">
      <c r="A524" s="3"/>
    </row>
    <row r="525" spans="1:1" x14ac:dyDescent="0.35">
      <c r="A525" s="3"/>
    </row>
    <row r="526" spans="1:1" x14ac:dyDescent="0.35">
      <c r="A526" s="3"/>
    </row>
    <row r="527" spans="1:1" x14ac:dyDescent="0.35">
      <c r="A527" s="3"/>
    </row>
    <row r="528" spans="1:1" x14ac:dyDescent="0.35">
      <c r="A528" s="3"/>
    </row>
    <row r="529" spans="1:1" x14ac:dyDescent="0.35">
      <c r="A529" s="3"/>
    </row>
    <row r="530" spans="1:1" x14ac:dyDescent="0.35">
      <c r="A530" s="3"/>
    </row>
    <row r="531" spans="1:1" x14ac:dyDescent="0.35">
      <c r="A531" s="3"/>
    </row>
    <row r="532" spans="1:1" x14ac:dyDescent="0.35">
      <c r="A532" s="3"/>
    </row>
    <row r="533" spans="1:1" x14ac:dyDescent="0.35">
      <c r="A533" s="3"/>
    </row>
    <row r="534" spans="1:1" x14ac:dyDescent="0.35">
      <c r="A534" s="3"/>
    </row>
    <row r="535" spans="1:1" x14ac:dyDescent="0.35">
      <c r="A535" s="3"/>
    </row>
    <row r="536" spans="1:1" x14ac:dyDescent="0.35">
      <c r="A536" s="3"/>
    </row>
    <row r="537" spans="1:1" x14ac:dyDescent="0.35">
      <c r="A537" s="3"/>
    </row>
    <row r="538" spans="1:1" x14ac:dyDescent="0.35">
      <c r="A538" s="3"/>
    </row>
    <row r="539" spans="1:1" x14ac:dyDescent="0.35">
      <c r="A539" s="3"/>
    </row>
    <row r="540" spans="1:1" x14ac:dyDescent="0.35">
      <c r="A540" s="3"/>
    </row>
    <row r="541" spans="1:1" x14ac:dyDescent="0.35">
      <c r="A541" s="3"/>
    </row>
    <row r="542" spans="1:1" x14ac:dyDescent="0.35">
      <c r="A542" s="3"/>
    </row>
    <row r="543" spans="1:1" x14ac:dyDescent="0.35">
      <c r="A543" s="3"/>
    </row>
    <row r="544" spans="1:1" x14ac:dyDescent="0.35">
      <c r="A544" s="3"/>
    </row>
    <row r="545" spans="1:1" x14ac:dyDescent="0.35">
      <c r="A545" s="3"/>
    </row>
    <row r="546" spans="1:1" x14ac:dyDescent="0.35">
      <c r="A546" s="3"/>
    </row>
    <row r="547" spans="1:1" x14ac:dyDescent="0.35">
      <c r="A547" s="3"/>
    </row>
    <row r="548" spans="1:1" x14ac:dyDescent="0.35">
      <c r="A548" s="3"/>
    </row>
    <row r="549" spans="1:1" x14ac:dyDescent="0.35">
      <c r="A549" s="3"/>
    </row>
    <row r="550" spans="1:1" x14ac:dyDescent="0.35">
      <c r="A550" s="3"/>
    </row>
    <row r="551" spans="1:1" x14ac:dyDescent="0.35">
      <c r="A551" s="3"/>
    </row>
    <row r="552" spans="1:1" x14ac:dyDescent="0.35">
      <c r="A552" s="3"/>
    </row>
    <row r="553" spans="1:1" x14ac:dyDescent="0.35">
      <c r="A553" s="3"/>
    </row>
    <row r="554" spans="1:1" x14ac:dyDescent="0.35">
      <c r="A554" s="3"/>
    </row>
    <row r="555" spans="1:1" x14ac:dyDescent="0.35">
      <c r="A555" s="3"/>
    </row>
    <row r="556" spans="1:1" x14ac:dyDescent="0.35">
      <c r="A556" s="3"/>
    </row>
    <row r="557" spans="1:1" x14ac:dyDescent="0.35">
      <c r="A557" s="3"/>
    </row>
    <row r="558" spans="1:1" x14ac:dyDescent="0.35">
      <c r="A558" s="3"/>
    </row>
    <row r="559" spans="1:1" x14ac:dyDescent="0.35">
      <c r="A559" s="3"/>
    </row>
    <row r="560" spans="1:1" x14ac:dyDescent="0.35">
      <c r="A560" s="3"/>
    </row>
    <row r="561" spans="1:1" x14ac:dyDescent="0.35">
      <c r="A561" s="3"/>
    </row>
    <row r="562" spans="1:1" x14ac:dyDescent="0.35">
      <c r="A562" s="3"/>
    </row>
    <row r="563" spans="1:1" x14ac:dyDescent="0.35">
      <c r="A563" s="3"/>
    </row>
    <row r="564" spans="1:1" x14ac:dyDescent="0.35">
      <c r="A564" s="3"/>
    </row>
    <row r="565" spans="1:1" x14ac:dyDescent="0.35">
      <c r="A565" s="3"/>
    </row>
    <row r="566" spans="1:1" x14ac:dyDescent="0.35">
      <c r="A566" s="3"/>
    </row>
    <row r="567" spans="1:1" x14ac:dyDescent="0.35">
      <c r="A567" s="3"/>
    </row>
    <row r="568" spans="1:1" x14ac:dyDescent="0.35">
      <c r="A568" s="3"/>
    </row>
    <row r="569" spans="1:1" x14ac:dyDescent="0.35">
      <c r="A569" s="3"/>
    </row>
    <row r="570" spans="1:1" x14ac:dyDescent="0.35">
      <c r="A570" s="3"/>
    </row>
    <row r="571" spans="1:1" x14ac:dyDescent="0.35">
      <c r="A571" s="3"/>
    </row>
    <row r="572" spans="1:1" x14ac:dyDescent="0.35">
      <c r="A572" s="3"/>
    </row>
    <row r="573" spans="1:1" x14ac:dyDescent="0.35">
      <c r="A573" s="3"/>
    </row>
    <row r="574" spans="1:1" x14ac:dyDescent="0.35">
      <c r="A574" s="3"/>
    </row>
    <row r="575" spans="1:1" x14ac:dyDescent="0.35">
      <c r="A575" s="3"/>
    </row>
    <row r="576" spans="1:1" x14ac:dyDescent="0.35">
      <c r="A576" s="3"/>
    </row>
    <row r="577" spans="1:1" x14ac:dyDescent="0.35">
      <c r="A577" s="3"/>
    </row>
    <row r="578" spans="1:1" x14ac:dyDescent="0.35">
      <c r="A578" s="3"/>
    </row>
    <row r="579" spans="1:1" x14ac:dyDescent="0.35">
      <c r="A579" s="3"/>
    </row>
    <row r="580" spans="1:1" x14ac:dyDescent="0.35">
      <c r="A580" s="3"/>
    </row>
    <row r="581" spans="1:1" x14ac:dyDescent="0.35">
      <c r="A581" s="3"/>
    </row>
    <row r="582" spans="1:1" x14ac:dyDescent="0.35">
      <c r="A582" s="3"/>
    </row>
    <row r="583" spans="1:1" x14ac:dyDescent="0.35">
      <c r="A583" s="3"/>
    </row>
    <row r="584" spans="1:1" x14ac:dyDescent="0.35">
      <c r="A584" s="3"/>
    </row>
    <row r="585" spans="1:1" x14ac:dyDescent="0.35">
      <c r="A585" s="3"/>
    </row>
    <row r="586" spans="1:1" x14ac:dyDescent="0.35">
      <c r="A586" s="3"/>
    </row>
    <row r="587" spans="1:1" x14ac:dyDescent="0.35">
      <c r="A587" s="3"/>
    </row>
    <row r="588" spans="1:1" x14ac:dyDescent="0.35">
      <c r="A588" s="3"/>
    </row>
    <row r="589" spans="1:1" x14ac:dyDescent="0.35">
      <c r="A589" s="3"/>
    </row>
    <row r="590" spans="1:1" x14ac:dyDescent="0.35">
      <c r="A590" s="3"/>
    </row>
    <row r="591" spans="1:1" x14ac:dyDescent="0.35">
      <c r="A591" s="3"/>
    </row>
    <row r="592" spans="1:1" x14ac:dyDescent="0.35">
      <c r="A592" s="3"/>
    </row>
    <row r="593" spans="1:1" x14ac:dyDescent="0.35">
      <c r="A593" s="3"/>
    </row>
    <row r="594" spans="1:1" x14ac:dyDescent="0.35">
      <c r="A594" s="3"/>
    </row>
    <row r="595" spans="1:1" x14ac:dyDescent="0.35">
      <c r="A595" s="3"/>
    </row>
    <row r="596" spans="1:1" x14ac:dyDescent="0.35">
      <c r="A596" s="3"/>
    </row>
    <row r="597" spans="1:1" x14ac:dyDescent="0.35">
      <c r="A597" s="3"/>
    </row>
    <row r="598" spans="1:1" x14ac:dyDescent="0.35">
      <c r="A598" s="3"/>
    </row>
    <row r="599" spans="1:1" x14ac:dyDescent="0.35">
      <c r="A599" s="3"/>
    </row>
    <row r="600" spans="1:1" x14ac:dyDescent="0.35">
      <c r="A600" s="3"/>
    </row>
    <row r="601" spans="1:1" x14ac:dyDescent="0.35">
      <c r="A601" s="3"/>
    </row>
    <row r="602" spans="1:1" x14ac:dyDescent="0.35">
      <c r="A602" s="3"/>
    </row>
    <row r="603" spans="1:1" x14ac:dyDescent="0.35">
      <c r="A603" s="3"/>
    </row>
    <row r="604" spans="1:1" x14ac:dyDescent="0.35">
      <c r="A604" s="3"/>
    </row>
    <row r="605" spans="1:1" x14ac:dyDescent="0.35">
      <c r="A605" s="3"/>
    </row>
    <row r="606" spans="1:1" x14ac:dyDescent="0.35">
      <c r="A606" s="3"/>
    </row>
    <row r="607" spans="1:1" x14ac:dyDescent="0.35">
      <c r="A607" s="3"/>
    </row>
    <row r="608" spans="1:1" x14ac:dyDescent="0.35">
      <c r="A608" s="3"/>
    </row>
    <row r="609" spans="1:1" x14ac:dyDescent="0.35">
      <c r="A609" s="3"/>
    </row>
    <row r="610" spans="1:1" x14ac:dyDescent="0.35">
      <c r="A610" s="3"/>
    </row>
    <row r="611" spans="1:1" x14ac:dyDescent="0.35">
      <c r="A611" s="3"/>
    </row>
    <row r="612" spans="1:1" x14ac:dyDescent="0.35">
      <c r="A612" s="3"/>
    </row>
    <row r="613" spans="1:1" x14ac:dyDescent="0.35">
      <c r="A613" s="3"/>
    </row>
    <row r="614" spans="1:1" x14ac:dyDescent="0.35">
      <c r="A614" s="3"/>
    </row>
    <row r="615" spans="1:1" x14ac:dyDescent="0.35">
      <c r="A615" s="3"/>
    </row>
    <row r="616" spans="1:1" x14ac:dyDescent="0.35">
      <c r="A616" s="3"/>
    </row>
    <row r="617" spans="1:1" x14ac:dyDescent="0.35">
      <c r="A617" s="3"/>
    </row>
    <row r="618" spans="1:1" x14ac:dyDescent="0.35">
      <c r="A618" s="3"/>
    </row>
    <row r="619" spans="1:1" x14ac:dyDescent="0.35">
      <c r="A619" s="3"/>
    </row>
    <row r="620" spans="1:1" x14ac:dyDescent="0.35">
      <c r="A620" s="3"/>
    </row>
    <row r="621" spans="1:1" x14ac:dyDescent="0.35">
      <c r="A621" s="3"/>
    </row>
    <row r="622" spans="1:1" x14ac:dyDescent="0.35">
      <c r="A622" s="3"/>
    </row>
    <row r="623" spans="1:1" x14ac:dyDescent="0.35">
      <c r="A623" s="3"/>
    </row>
    <row r="624" spans="1:1" x14ac:dyDescent="0.35">
      <c r="A624" s="3"/>
    </row>
    <row r="625" spans="1:1" x14ac:dyDescent="0.35">
      <c r="A625" s="3"/>
    </row>
    <row r="626" spans="1:1" x14ac:dyDescent="0.35">
      <c r="A626" s="3"/>
    </row>
    <row r="627" spans="1:1" x14ac:dyDescent="0.35">
      <c r="A627" s="3"/>
    </row>
    <row r="628" spans="1:1" x14ac:dyDescent="0.35">
      <c r="A628" s="3"/>
    </row>
    <row r="629" spans="1:1" x14ac:dyDescent="0.35">
      <c r="A629" s="3"/>
    </row>
    <row r="630" spans="1:1" x14ac:dyDescent="0.35">
      <c r="A630" s="3"/>
    </row>
    <row r="631" spans="1:1" x14ac:dyDescent="0.35">
      <c r="A631" s="3"/>
    </row>
    <row r="632" spans="1:1" x14ac:dyDescent="0.35">
      <c r="A632" s="3"/>
    </row>
    <row r="633" spans="1:1" x14ac:dyDescent="0.35">
      <c r="A633" s="3"/>
    </row>
    <row r="634" spans="1:1" x14ac:dyDescent="0.35">
      <c r="A634" s="3"/>
    </row>
    <row r="635" spans="1:1" x14ac:dyDescent="0.35">
      <c r="A635" s="3"/>
    </row>
    <row r="636" spans="1:1" x14ac:dyDescent="0.35">
      <c r="A636" s="3"/>
    </row>
    <row r="637" spans="1:1" x14ac:dyDescent="0.35">
      <c r="A637" s="3"/>
    </row>
    <row r="638" spans="1:1" x14ac:dyDescent="0.35">
      <c r="A638" s="3"/>
    </row>
    <row r="639" spans="1:1" x14ac:dyDescent="0.35">
      <c r="A639" s="3"/>
    </row>
    <row r="640" spans="1:1" x14ac:dyDescent="0.35">
      <c r="A640" s="3"/>
    </row>
    <row r="641" spans="1:1" x14ac:dyDescent="0.35">
      <c r="A641" s="3"/>
    </row>
    <row r="642" spans="1:1" x14ac:dyDescent="0.35">
      <c r="A642" s="3"/>
    </row>
    <row r="643" spans="1:1" x14ac:dyDescent="0.35">
      <c r="A643" s="3"/>
    </row>
    <row r="644" spans="1:1" x14ac:dyDescent="0.35">
      <c r="A644" s="3"/>
    </row>
    <row r="645" spans="1:1" x14ac:dyDescent="0.35">
      <c r="A645" s="3"/>
    </row>
    <row r="646" spans="1:1" x14ac:dyDescent="0.35">
      <c r="A646" s="3"/>
    </row>
    <row r="647" spans="1:1" x14ac:dyDescent="0.35">
      <c r="A647" s="3"/>
    </row>
    <row r="648" spans="1:1" x14ac:dyDescent="0.35">
      <c r="A648" s="3"/>
    </row>
    <row r="649" spans="1:1" x14ac:dyDescent="0.35">
      <c r="A649" s="3"/>
    </row>
    <row r="650" spans="1:1" x14ac:dyDescent="0.35">
      <c r="A650" s="3"/>
    </row>
    <row r="651" spans="1:1" x14ac:dyDescent="0.35">
      <c r="A651" s="3"/>
    </row>
    <row r="652" spans="1:1" x14ac:dyDescent="0.35">
      <c r="A652" s="3"/>
    </row>
    <row r="653" spans="1:1" x14ac:dyDescent="0.35">
      <c r="A653" s="3"/>
    </row>
    <row r="654" spans="1:1" x14ac:dyDescent="0.35">
      <c r="A654" s="3"/>
    </row>
    <row r="655" spans="1:1" x14ac:dyDescent="0.35">
      <c r="A655" s="3"/>
    </row>
    <row r="656" spans="1:1" x14ac:dyDescent="0.35">
      <c r="A656" s="3"/>
    </row>
    <row r="657" spans="1:1" x14ac:dyDescent="0.35">
      <c r="A657" s="3"/>
    </row>
    <row r="658" spans="1:1" x14ac:dyDescent="0.35">
      <c r="A658" s="3"/>
    </row>
    <row r="659" spans="1:1" x14ac:dyDescent="0.35">
      <c r="A659" s="3"/>
    </row>
    <row r="660" spans="1:1" x14ac:dyDescent="0.35">
      <c r="A660" s="3"/>
    </row>
    <row r="661" spans="1:1" x14ac:dyDescent="0.35">
      <c r="A661" s="3"/>
    </row>
    <row r="662" spans="1:1" x14ac:dyDescent="0.35">
      <c r="A662" s="3"/>
    </row>
    <row r="663" spans="1:1" x14ac:dyDescent="0.35">
      <c r="A663" s="3"/>
    </row>
    <row r="664" spans="1:1" x14ac:dyDescent="0.35">
      <c r="A664" s="3"/>
    </row>
    <row r="665" spans="1:1" x14ac:dyDescent="0.35">
      <c r="A665" s="3"/>
    </row>
    <row r="666" spans="1:1" x14ac:dyDescent="0.35">
      <c r="A666" s="3"/>
    </row>
    <row r="667" spans="1:1" x14ac:dyDescent="0.35">
      <c r="A667" s="3"/>
    </row>
    <row r="668" spans="1:1" x14ac:dyDescent="0.35">
      <c r="A668" s="3"/>
    </row>
    <row r="669" spans="1:1" x14ac:dyDescent="0.35">
      <c r="A669" s="3"/>
    </row>
    <row r="670" spans="1:1" x14ac:dyDescent="0.35">
      <c r="A670" s="3"/>
    </row>
    <row r="671" spans="1:1" x14ac:dyDescent="0.35">
      <c r="A671" s="3"/>
    </row>
    <row r="672" spans="1:1" x14ac:dyDescent="0.35">
      <c r="A672" s="3"/>
    </row>
    <row r="673" spans="1:1" x14ac:dyDescent="0.35">
      <c r="A673" s="3"/>
    </row>
    <row r="674" spans="1:1" x14ac:dyDescent="0.35">
      <c r="A674" s="3"/>
    </row>
    <row r="675" spans="1:1" x14ac:dyDescent="0.35">
      <c r="A675" s="3"/>
    </row>
    <row r="676" spans="1:1" x14ac:dyDescent="0.35">
      <c r="A676" s="3"/>
    </row>
    <row r="677" spans="1:1" x14ac:dyDescent="0.35">
      <c r="A677" s="3"/>
    </row>
    <row r="678" spans="1:1" x14ac:dyDescent="0.35">
      <c r="A678" s="3"/>
    </row>
    <row r="679" spans="1:1" x14ac:dyDescent="0.35">
      <c r="A679" s="3"/>
    </row>
    <row r="680" spans="1:1" x14ac:dyDescent="0.35">
      <c r="A680" s="3"/>
    </row>
    <row r="681" spans="1:1" x14ac:dyDescent="0.35">
      <c r="A681" s="3"/>
    </row>
    <row r="682" spans="1:1" x14ac:dyDescent="0.35">
      <c r="A682" s="3"/>
    </row>
    <row r="683" spans="1:1" x14ac:dyDescent="0.35">
      <c r="A683" s="3"/>
    </row>
    <row r="684" spans="1:1" x14ac:dyDescent="0.35">
      <c r="A684" s="3"/>
    </row>
    <row r="685" spans="1:1" x14ac:dyDescent="0.35">
      <c r="A685" s="3"/>
    </row>
    <row r="686" spans="1:1" x14ac:dyDescent="0.35">
      <c r="A686" s="3"/>
    </row>
    <row r="687" spans="1:1" x14ac:dyDescent="0.35">
      <c r="A687" s="3"/>
    </row>
    <row r="688" spans="1:1" x14ac:dyDescent="0.35">
      <c r="A688" s="3"/>
    </row>
    <row r="689" spans="1:1" x14ac:dyDescent="0.35">
      <c r="A689" s="3"/>
    </row>
    <row r="690" spans="1:1" x14ac:dyDescent="0.35">
      <c r="A690" s="3"/>
    </row>
    <row r="691" spans="1:1" x14ac:dyDescent="0.35">
      <c r="A691" s="3"/>
    </row>
    <row r="692" spans="1:1" x14ac:dyDescent="0.35">
      <c r="A692" s="3"/>
    </row>
    <row r="693" spans="1:1" x14ac:dyDescent="0.35">
      <c r="A693" s="3"/>
    </row>
    <row r="694" spans="1:1" x14ac:dyDescent="0.35">
      <c r="A694" s="3"/>
    </row>
    <row r="695" spans="1:1" x14ac:dyDescent="0.35">
      <c r="A695" s="3"/>
    </row>
    <row r="696" spans="1:1" x14ac:dyDescent="0.35">
      <c r="A696" s="3"/>
    </row>
    <row r="697" spans="1:1" x14ac:dyDescent="0.35">
      <c r="A697" s="3"/>
    </row>
    <row r="698" spans="1:1" x14ac:dyDescent="0.35">
      <c r="A698" s="3"/>
    </row>
    <row r="699" spans="1:1" x14ac:dyDescent="0.35">
      <c r="A699" s="3"/>
    </row>
    <row r="700" spans="1:1" x14ac:dyDescent="0.35">
      <c r="A700" s="3"/>
    </row>
    <row r="701" spans="1:1" x14ac:dyDescent="0.35">
      <c r="A701" s="3"/>
    </row>
    <row r="702" spans="1:1" x14ac:dyDescent="0.35">
      <c r="A702" s="3"/>
    </row>
    <row r="703" spans="1:1" x14ac:dyDescent="0.35">
      <c r="A703" s="3"/>
    </row>
    <row r="704" spans="1:1" x14ac:dyDescent="0.35">
      <c r="A704" s="3"/>
    </row>
    <row r="705" spans="1:1" x14ac:dyDescent="0.35">
      <c r="A705" s="3"/>
    </row>
    <row r="706" spans="1:1" x14ac:dyDescent="0.35">
      <c r="A706" s="3"/>
    </row>
    <row r="707" spans="1:1" x14ac:dyDescent="0.35">
      <c r="A707" s="3"/>
    </row>
    <row r="708" spans="1:1" x14ac:dyDescent="0.35">
      <c r="A708" s="3"/>
    </row>
    <row r="709" spans="1:1" x14ac:dyDescent="0.35">
      <c r="A709" s="3"/>
    </row>
    <row r="710" spans="1:1" x14ac:dyDescent="0.35">
      <c r="A710" s="3"/>
    </row>
    <row r="711" spans="1:1" x14ac:dyDescent="0.35">
      <c r="A711" s="3"/>
    </row>
    <row r="712" spans="1:1" x14ac:dyDescent="0.35">
      <c r="A712" s="3"/>
    </row>
    <row r="713" spans="1:1" x14ac:dyDescent="0.35">
      <c r="A713" s="3"/>
    </row>
    <row r="714" spans="1:1" x14ac:dyDescent="0.35">
      <c r="A714" s="3"/>
    </row>
    <row r="715" spans="1:1" x14ac:dyDescent="0.35">
      <c r="A715" s="3"/>
    </row>
    <row r="716" spans="1:1" x14ac:dyDescent="0.35">
      <c r="A716" s="3"/>
    </row>
    <row r="717" spans="1:1" x14ac:dyDescent="0.35">
      <c r="A717" s="3"/>
    </row>
    <row r="718" spans="1:1" x14ac:dyDescent="0.35">
      <c r="A718" s="3"/>
    </row>
    <row r="719" spans="1:1" x14ac:dyDescent="0.35">
      <c r="A719" s="3"/>
    </row>
    <row r="720" spans="1:1" x14ac:dyDescent="0.35">
      <c r="A720" s="3"/>
    </row>
    <row r="721" spans="1:1" x14ac:dyDescent="0.35">
      <c r="A721" s="3"/>
    </row>
    <row r="722" spans="1:1" x14ac:dyDescent="0.35">
      <c r="A722" s="3"/>
    </row>
    <row r="723" spans="1:1" x14ac:dyDescent="0.35">
      <c r="A723" s="3"/>
    </row>
    <row r="724" spans="1:1" x14ac:dyDescent="0.35">
      <c r="A724" s="3"/>
    </row>
    <row r="725" spans="1:1" x14ac:dyDescent="0.35">
      <c r="A725" s="3"/>
    </row>
    <row r="726" spans="1:1" x14ac:dyDescent="0.35">
      <c r="A726" s="3"/>
    </row>
    <row r="727" spans="1:1" x14ac:dyDescent="0.35">
      <c r="A727" s="3"/>
    </row>
    <row r="728" spans="1:1" x14ac:dyDescent="0.35">
      <c r="A728" s="3"/>
    </row>
    <row r="729" spans="1:1" x14ac:dyDescent="0.35">
      <c r="A729" s="3"/>
    </row>
    <row r="730" spans="1:1" x14ac:dyDescent="0.35">
      <c r="A730" s="3"/>
    </row>
    <row r="731" spans="1:1" x14ac:dyDescent="0.35">
      <c r="A731" s="3"/>
    </row>
    <row r="732" spans="1:1" x14ac:dyDescent="0.35">
      <c r="A732" s="3"/>
    </row>
    <row r="733" spans="1:1" x14ac:dyDescent="0.35">
      <c r="A733" s="3"/>
    </row>
    <row r="734" spans="1:1" x14ac:dyDescent="0.35">
      <c r="A734" s="3"/>
    </row>
    <row r="735" spans="1:1" x14ac:dyDescent="0.35">
      <c r="A735" s="3"/>
    </row>
    <row r="736" spans="1:1" x14ac:dyDescent="0.35">
      <c r="A736" s="3"/>
    </row>
    <row r="737" spans="1:1" x14ac:dyDescent="0.35">
      <c r="A737" s="3"/>
    </row>
    <row r="738" spans="1:1" x14ac:dyDescent="0.35">
      <c r="A738" s="3"/>
    </row>
    <row r="739" spans="1:1" x14ac:dyDescent="0.35">
      <c r="A739" s="3"/>
    </row>
    <row r="740" spans="1:1" x14ac:dyDescent="0.35">
      <c r="A740" s="3"/>
    </row>
    <row r="741" spans="1:1" x14ac:dyDescent="0.35">
      <c r="A741" s="3"/>
    </row>
    <row r="742" spans="1:1" x14ac:dyDescent="0.35">
      <c r="A742" s="3"/>
    </row>
    <row r="743" spans="1:1" x14ac:dyDescent="0.35">
      <c r="A743" s="3"/>
    </row>
    <row r="744" spans="1:1" x14ac:dyDescent="0.35">
      <c r="A744" s="3"/>
    </row>
    <row r="745" spans="1:1" x14ac:dyDescent="0.35">
      <c r="A745" s="3"/>
    </row>
    <row r="746" spans="1:1" x14ac:dyDescent="0.35">
      <c r="A746" s="3"/>
    </row>
    <row r="747" spans="1:1" x14ac:dyDescent="0.35">
      <c r="A747" s="3"/>
    </row>
    <row r="748" spans="1:1" x14ac:dyDescent="0.35">
      <c r="A748" s="3"/>
    </row>
    <row r="749" spans="1:1" x14ac:dyDescent="0.35">
      <c r="A749" s="3"/>
    </row>
    <row r="750" spans="1:1" x14ac:dyDescent="0.35">
      <c r="A750" s="3"/>
    </row>
    <row r="751" spans="1:1" x14ac:dyDescent="0.35">
      <c r="A751" s="3"/>
    </row>
    <row r="752" spans="1:1" x14ac:dyDescent="0.35">
      <c r="A752" s="3"/>
    </row>
    <row r="753" spans="1:1" x14ac:dyDescent="0.35">
      <c r="A753" s="3"/>
    </row>
    <row r="754" spans="1:1" x14ac:dyDescent="0.35">
      <c r="A754" s="3"/>
    </row>
    <row r="755" spans="1:1" x14ac:dyDescent="0.35">
      <c r="A755" s="3"/>
    </row>
    <row r="756" spans="1:1" x14ac:dyDescent="0.35">
      <c r="A756" s="3"/>
    </row>
    <row r="757" spans="1:1" x14ac:dyDescent="0.35">
      <c r="A757" s="1"/>
    </row>
    <row r="758" spans="1:1" x14ac:dyDescent="0.35">
      <c r="A758" s="1"/>
    </row>
    <row r="759" spans="1:1" x14ac:dyDescent="0.35">
      <c r="A759" s="1"/>
    </row>
    <row r="760" spans="1:1" x14ac:dyDescent="0.35">
      <c r="A760" s="1"/>
    </row>
    <row r="761" spans="1:1" x14ac:dyDescent="0.35">
      <c r="A761" s="1"/>
    </row>
    <row r="762" spans="1:1" x14ac:dyDescent="0.35">
      <c r="A762" s="1"/>
    </row>
    <row r="763" spans="1:1" x14ac:dyDescent="0.35">
      <c r="A763" s="1"/>
    </row>
    <row r="764" spans="1:1" x14ac:dyDescent="0.35">
      <c r="A764" s="1"/>
    </row>
    <row r="765" spans="1:1" x14ac:dyDescent="0.35">
      <c r="A765" s="1"/>
    </row>
    <row r="766" spans="1:1" x14ac:dyDescent="0.35">
      <c r="A766" s="1"/>
    </row>
    <row r="767" spans="1:1" x14ac:dyDescent="0.35">
      <c r="A767" s="1"/>
    </row>
    <row r="768" spans="1:1" x14ac:dyDescent="0.35">
      <c r="A768" s="1"/>
    </row>
    <row r="769" spans="1:1" x14ac:dyDescent="0.35">
      <c r="A769" s="1"/>
    </row>
    <row r="770" spans="1:1" x14ac:dyDescent="0.35">
      <c r="A770" s="1"/>
    </row>
    <row r="771" spans="1:1" x14ac:dyDescent="0.35">
      <c r="A771" s="1"/>
    </row>
    <row r="772" spans="1:1" x14ac:dyDescent="0.35">
      <c r="A772" s="1"/>
    </row>
    <row r="773" spans="1:1" x14ac:dyDescent="0.35">
      <c r="A773" s="1"/>
    </row>
    <row r="774" spans="1:1" x14ac:dyDescent="0.35">
      <c r="A774" s="1"/>
    </row>
    <row r="775" spans="1:1" x14ac:dyDescent="0.35">
      <c r="A775" s="1"/>
    </row>
    <row r="776" spans="1:1" x14ac:dyDescent="0.35">
      <c r="A776" s="1"/>
    </row>
    <row r="777" spans="1:1" x14ac:dyDescent="0.35">
      <c r="A777" s="1"/>
    </row>
    <row r="778" spans="1:1" x14ac:dyDescent="0.35">
      <c r="A778" s="1"/>
    </row>
    <row r="779" spans="1:1" x14ac:dyDescent="0.35">
      <c r="A779" s="1"/>
    </row>
    <row r="780" spans="1:1" x14ac:dyDescent="0.35">
      <c r="A780" s="1"/>
    </row>
    <row r="781" spans="1:1" x14ac:dyDescent="0.35">
      <c r="A781" s="1"/>
    </row>
    <row r="782" spans="1:1" x14ac:dyDescent="0.35">
      <c r="A782" s="1"/>
    </row>
    <row r="783" spans="1:1" x14ac:dyDescent="0.35">
      <c r="A783" s="1"/>
    </row>
    <row r="784" spans="1:1" x14ac:dyDescent="0.35">
      <c r="A784" s="1"/>
    </row>
    <row r="785" spans="1:1" x14ac:dyDescent="0.35">
      <c r="A785" s="1"/>
    </row>
    <row r="786" spans="1:1" x14ac:dyDescent="0.35">
      <c r="A786" s="1"/>
    </row>
    <row r="787" spans="1:1" x14ac:dyDescent="0.35">
      <c r="A787" s="1"/>
    </row>
    <row r="788" spans="1:1" x14ac:dyDescent="0.35">
      <c r="A788" s="1"/>
    </row>
    <row r="789" spans="1:1" x14ac:dyDescent="0.35">
      <c r="A789" s="1"/>
    </row>
    <row r="790" spans="1:1" x14ac:dyDescent="0.35">
      <c r="A790" s="1"/>
    </row>
    <row r="791" spans="1:1" x14ac:dyDescent="0.35">
      <c r="A791" s="1"/>
    </row>
    <row r="792" spans="1:1" x14ac:dyDescent="0.35">
      <c r="A792" s="1"/>
    </row>
    <row r="793" spans="1:1" x14ac:dyDescent="0.35">
      <c r="A793" s="1"/>
    </row>
    <row r="794" spans="1:1" x14ac:dyDescent="0.35">
      <c r="A794" s="1"/>
    </row>
    <row r="795" spans="1:1" x14ac:dyDescent="0.35">
      <c r="A795" s="1"/>
    </row>
    <row r="796" spans="1:1" x14ac:dyDescent="0.35">
      <c r="A796" s="1"/>
    </row>
    <row r="797" spans="1:1" x14ac:dyDescent="0.35">
      <c r="A797" s="1"/>
    </row>
    <row r="798" spans="1:1" x14ac:dyDescent="0.35">
      <c r="A798" s="1"/>
    </row>
    <row r="799" spans="1:1" x14ac:dyDescent="0.35">
      <c r="A799" s="1"/>
    </row>
    <row r="800" spans="1:1" x14ac:dyDescent="0.35">
      <c r="A800" s="1"/>
    </row>
    <row r="801" spans="1:1" x14ac:dyDescent="0.35">
      <c r="A801" s="1"/>
    </row>
    <row r="802" spans="1:1" x14ac:dyDescent="0.35">
      <c r="A802" s="1"/>
    </row>
    <row r="803" spans="1:1" x14ac:dyDescent="0.35">
      <c r="A803" s="1"/>
    </row>
    <row r="804" spans="1:1" x14ac:dyDescent="0.35">
      <c r="A804" s="1"/>
    </row>
    <row r="805" spans="1:1" x14ac:dyDescent="0.35">
      <c r="A805" s="1"/>
    </row>
    <row r="806" spans="1:1" x14ac:dyDescent="0.35">
      <c r="A806" s="1"/>
    </row>
    <row r="807" spans="1:1" x14ac:dyDescent="0.35">
      <c r="A807" s="1"/>
    </row>
    <row r="808" spans="1:1" x14ac:dyDescent="0.35">
      <c r="A808" s="1"/>
    </row>
    <row r="809" spans="1:1" x14ac:dyDescent="0.35">
      <c r="A809" s="1"/>
    </row>
    <row r="810" spans="1:1" x14ac:dyDescent="0.35">
      <c r="A810" s="1"/>
    </row>
    <row r="811" spans="1:1" x14ac:dyDescent="0.35">
      <c r="A811" s="1"/>
    </row>
    <row r="812" spans="1:1" x14ac:dyDescent="0.35">
      <c r="A812" s="1"/>
    </row>
    <row r="813" spans="1:1" x14ac:dyDescent="0.35">
      <c r="A813" s="1"/>
    </row>
    <row r="814" spans="1:1" x14ac:dyDescent="0.35">
      <c r="A814" s="1"/>
    </row>
    <row r="815" spans="1:1" x14ac:dyDescent="0.35">
      <c r="A815" s="1"/>
    </row>
    <row r="816" spans="1:1" x14ac:dyDescent="0.35">
      <c r="A816" s="1"/>
    </row>
    <row r="817" spans="1:1" x14ac:dyDescent="0.35">
      <c r="A817" s="1"/>
    </row>
    <row r="818" spans="1:1" x14ac:dyDescent="0.35">
      <c r="A818" s="1"/>
    </row>
    <row r="819" spans="1:1" x14ac:dyDescent="0.35">
      <c r="A819" s="1"/>
    </row>
    <row r="820" spans="1:1" x14ac:dyDescent="0.35">
      <c r="A820" s="1"/>
    </row>
    <row r="821" spans="1:1" x14ac:dyDescent="0.35">
      <c r="A821" s="1"/>
    </row>
    <row r="822" spans="1:1" x14ac:dyDescent="0.35">
      <c r="A822" s="1"/>
    </row>
    <row r="823" spans="1:1" x14ac:dyDescent="0.35">
      <c r="A823" s="1"/>
    </row>
    <row r="824" spans="1:1" x14ac:dyDescent="0.35">
      <c r="A824" s="1"/>
    </row>
    <row r="825" spans="1:1" x14ac:dyDescent="0.35">
      <c r="A825" s="1"/>
    </row>
    <row r="826" spans="1:1" x14ac:dyDescent="0.35">
      <c r="A826" s="1"/>
    </row>
    <row r="827" spans="1:1" x14ac:dyDescent="0.35">
      <c r="A827" s="1"/>
    </row>
    <row r="828" spans="1:1" x14ac:dyDescent="0.35">
      <c r="A828" s="1"/>
    </row>
    <row r="829" spans="1:1" x14ac:dyDescent="0.35">
      <c r="A829" s="1"/>
    </row>
    <row r="830" spans="1:1" x14ac:dyDescent="0.35">
      <c r="A830" s="1"/>
    </row>
    <row r="831" spans="1:1" x14ac:dyDescent="0.35">
      <c r="A831" s="1"/>
    </row>
    <row r="832" spans="1:1" x14ac:dyDescent="0.35">
      <c r="A832" s="1"/>
    </row>
    <row r="833" spans="1:1" x14ac:dyDescent="0.35">
      <c r="A833" s="1"/>
    </row>
    <row r="834" spans="1:1" x14ac:dyDescent="0.35">
      <c r="A834" s="1"/>
    </row>
    <row r="835" spans="1:1" x14ac:dyDescent="0.35">
      <c r="A835" s="1"/>
    </row>
    <row r="836" spans="1:1" x14ac:dyDescent="0.35">
      <c r="A836" s="1"/>
    </row>
    <row r="837" spans="1:1" x14ac:dyDescent="0.35">
      <c r="A837" s="1"/>
    </row>
    <row r="838" spans="1:1" x14ac:dyDescent="0.35">
      <c r="A838" s="1"/>
    </row>
    <row r="839" spans="1:1" x14ac:dyDescent="0.35">
      <c r="A839" s="1"/>
    </row>
    <row r="840" spans="1:1" x14ac:dyDescent="0.35">
      <c r="A840" s="1"/>
    </row>
    <row r="841" spans="1:1" x14ac:dyDescent="0.35">
      <c r="A841" s="1"/>
    </row>
    <row r="842" spans="1:1" x14ac:dyDescent="0.35">
      <c r="A842" s="1"/>
    </row>
    <row r="843" spans="1:1" x14ac:dyDescent="0.35">
      <c r="A843" s="1"/>
    </row>
    <row r="844" spans="1:1" x14ac:dyDescent="0.35">
      <c r="A844" s="1"/>
    </row>
    <row r="845" spans="1:1" x14ac:dyDescent="0.35">
      <c r="A845" s="1"/>
    </row>
    <row r="846" spans="1:1" x14ac:dyDescent="0.35">
      <c r="A846" s="1"/>
    </row>
    <row r="847" spans="1:1" x14ac:dyDescent="0.35">
      <c r="A847" s="1"/>
    </row>
    <row r="848" spans="1:1" x14ac:dyDescent="0.35">
      <c r="A848" s="1"/>
    </row>
    <row r="849" spans="1:1" x14ac:dyDescent="0.35">
      <c r="A849" s="1"/>
    </row>
    <row r="850" spans="1:1" x14ac:dyDescent="0.35">
      <c r="A850" s="1"/>
    </row>
    <row r="851" spans="1:1" x14ac:dyDescent="0.35">
      <c r="A851" s="1"/>
    </row>
    <row r="852" spans="1:1" x14ac:dyDescent="0.35">
      <c r="A852" s="1"/>
    </row>
    <row r="853" spans="1:1" x14ac:dyDescent="0.35">
      <c r="A853" s="1"/>
    </row>
    <row r="854" spans="1:1" x14ac:dyDescent="0.35">
      <c r="A854" s="1"/>
    </row>
    <row r="855" spans="1:1" x14ac:dyDescent="0.35">
      <c r="A855" s="1"/>
    </row>
    <row r="856" spans="1:1" x14ac:dyDescent="0.35">
      <c r="A856" s="1"/>
    </row>
    <row r="857" spans="1:1" x14ac:dyDescent="0.35">
      <c r="A857" s="1"/>
    </row>
    <row r="858" spans="1:1" x14ac:dyDescent="0.35">
      <c r="A858" s="1"/>
    </row>
    <row r="859" spans="1:1" x14ac:dyDescent="0.35">
      <c r="A859" s="1"/>
    </row>
    <row r="860" spans="1:1" x14ac:dyDescent="0.35">
      <c r="A860" s="1"/>
    </row>
    <row r="861" spans="1:1" x14ac:dyDescent="0.35">
      <c r="A861" s="1"/>
    </row>
    <row r="862" spans="1:1" x14ac:dyDescent="0.35">
      <c r="A862" s="1"/>
    </row>
    <row r="863" spans="1:1" x14ac:dyDescent="0.35">
      <c r="A863" s="1"/>
    </row>
    <row r="864" spans="1:1" x14ac:dyDescent="0.35">
      <c r="A864" s="1"/>
    </row>
    <row r="865" spans="1:1" x14ac:dyDescent="0.35">
      <c r="A865" s="1"/>
    </row>
    <row r="866" spans="1:1" x14ac:dyDescent="0.35">
      <c r="A866" s="1"/>
    </row>
    <row r="867" spans="1:1" x14ac:dyDescent="0.35">
      <c r="A867" s="1"/>
    </row>
    <row r="868" spans="1:1" x14ac:dyDescent="0.35">
      <c r="A868" s="1"/>
    </row>
    <row r="869" spans="1:1" x14ac:dyDescent="0.35">
      <c r="A869" s="1"/>
    </row>
    <row r="870" spans="1:1" x14ac:dyDescent="0.35">
      <c r="A870" s="1"/>
    </row>
    <row r="871" spans="1:1" x14ac:dyDescent="0.35">
      <c r="A871" s="1"/>
    </row>
    <row r="872" spans="1:1" x14ac:dyDescent="0.35">
      <c r="A872" s="1"/>
    </row>
    <row r="873" spans="1:1" x14ac:dyDescent="0.35">
      <c r="A873" s="1"/>
    </row>
    <row r="874" spans="1:1" x14ac:dyDescent="0.35">
      <c r="A874" s="1"/>
    </row>
    <row r="875" spans="1:1" x14ac:dyDescent="0.35">
      <c r="A875" s="1"/>
    </row>
    <row r="876" spans="1:1" x14ac:dyDescent="0.35">
      <c r="A876" s="1"/>
    </row>
    <row r="877" spans="1:1" x14ac:dyDescent="0.35">
      <c r="A877" s="1"/>
    </row>
    <row r="878" spans="1:1" x14ac:dyDescent="0.35">
      <c r="A878" s="1"/>
    </row>
    <row r="879" spans="1:1" x14ac:dyDescent="0.35">
      <c r="A879" s="1"/>
    </row>
    <row r="880" spans="1:1" x14ac:dyDescent="0.35">
      <c r="A880" s="1"/>
    </row>
    <row r="881" spans="1:1" x14ac:dyDescent="0.35">
      <c r="A881" s="1"/>
    </row>
    <row r="882" spans="1:1" x14ac:dyDescent="0.35">
      <c r="A882" s="1"/>
    </row>
    <row r="883" spans="1:1" x14ac:dyDescent="0.35">
      <c r="A883" s="1"/>
    </row>
    <row r="884" spans="1:1" x14ac:dyDescent="0.35">
      <c r="A884" s="1"/>
    </row>
    <row r="885" spans="1:1" x14ac:dyDescent="0.35">
      <c r="A885" s="1"/>
    </row>
    <row r="886" spans="1:1" x14ac:dyDescent="0.35">
      <c r="A886" s="1"/>
    </row>
    <row r="887" spans="1:1" x14ac:dyDescent="0.35">
      <c r="A887" s="1"/>
    </row>
    <row r="888" spans="1:1" x14ac:dyDescent="0.35">
      <c r="A888" s="1"/>
    </row>
    <row r="889" spans="1:1" x14ac:dyDescent="0.35">
      <c r="A889" s="1"/>
    </row>
    <row r="890" spans="1:1" x14ac:dyDescent="0.35">
      <c r="A890" s="1"/>
    </row>
    <row r="891" spans="1:1" x14ac:dyDescent="0.35">
      <c r="A891" s="1"/>
    </row>
    <row r="892" spans="1:1" x14ac:dyDescent="0.35">
      <c r="A892" s="1"/>
    </row>
    <row r="893" spans="1:1" x14ac:dyDescent="0.35">
      <c r="A893" s="1"/>
    </row>
    <row r="894" spans="1:1" x14ac:dyDescent="0.35">
      <c r="A894" s="1"/>
    </row>
    <row r="895" spans="1:1" x14ac:dyDescent="0.35">
      <c r="A895" s="1"/>
    </row>
    <row r="896" spans="1:1" x14ac:dyDescent="0.35">
      <c r="A896" s="1"/>
    </row>
    <row r="897" spans="1:1" x14ac:dyDescent="0.35">
      <c r="A897" s="1"/>
    </row>
    <row r="898" spans="1:1" x14ac:dyDescent="0.35">
      <c r="A898" s="1"/>
    </row>
    <row r="899" spans="1:1" x14ac:dyDescent="0.35">
      <c r="A899" s="1"/>
    </row>
    <row r="900" spans="1:1" x14ac:dyDescent="0.35">
      <c r="A900" s="1"/>
    </row>
    <row r="901" spans="1:1" x14ac:dyDescent="0.35">
      <c r="A901" s="1"/>
    </row>
    <row r="902" spans="1:1" x14ac:dyDescent="0.35">
      <c r="A902" s="1"/>
    </row>
    <row r="903" spans="1:1" x14ac:dyDescent="0.35">
      <c r="A903" s="1"/>
    </row>
    <row r="904" spans="1:1" x14ac:dyDescent="0.35">
      <c r="A904" s="1"/>
    </row>
    <row r="905" spans="1:1" x14ac:dyDescent="0.35">
      <c r="A905" s="1"/>
    </row>
    <row r="906" spans="1:1" x14ac:dyDescent="0.35">
      <c r="A906" s="1"/>
    </row>
    <row r="907" spans="1:1" x14ac:dyDescent="0.35">
      <c r="A907" s="1"/>
    </row>
    <row r="908" spans="1:1" x14ac:dyDescent="0.35">
      <c r="A908" s="1"/>
    </row>
    <row r="909" spans="1:1" x14ac:dyDescent="0.35">
      <c r="A909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MSFT Historical Prices</vt:lpstr>
      <vt:lpstr>MSFT EWMA</vt:lpstr>
      <vt:lpstr>MSFT GARCH</vt:lpstr>
    </vt:vector>
  </TitlesOfParts>
  <Company>Joseph L. Rotman School of Management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RaviMateti</cp:lastModifiedBy>
  <dcterms:created xsi:type="dcterms:W3CDTF">2009-06-09T22:03:21Z</dcterms:created>
  <dcterms:modified xsi:type="dcterms:W3CDTF">2016-04-02T02:08:30Z</dcterms:modified>
</cp:coreProperties>
</file>